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BV1118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<sst xmlns="http://schemas.openxmlformats.org/spreadsheetml/2006/main" count="90" uniqueCount="89">
  <si>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100TC</t>
  </si>
  <si>
    <t>1/4" 600# BRASS F/P BALL VALVE</t>
  </si>
  <si>
    <t>100TE</t>
  </si>
  <si>
    <t>3/8" 600# F/P BRS BALL VLV IPS</t>
  </si>
  <si>
    <t>100TG</t>
  </si>
  <si>
    <t>1/2" 600# F/P BRS BALL VLV IPS</t>
  </si>
  <si>
    <t>100TI</t>
  </si>
  <si>
    <t>3/4" 600# F/P BRS BALL VAL IPS</t>
  </si>
  <si>
    <t>100TK</t>
  </si>
  <si>
    <t>1"  600# F/P BRS BALL VLV IPS</t>
  </si>
  <si>
    <t>100TL</t>
  </si>
  <si>
    <t>1-1/4" 600# F/P BRS BLL VLV IP</t>
  </si>
  <si>
    <t>100TM</t>
  </si>
  <si>
    <t>1-1/2" 600# F/P BRS BLL VLV IP</t>
  </si>
  <si>
    <t>100TN</t>
  </si>
  <si>
    <t>2" 600# F/P BRASS BALL VLV IPS</t>
  </si>
  <si>
    <t>100TP</t>
  </si>
  <si>
    <t>2-1/2" 600# F/P BRS BLL VLV IP</t>
  </si>
  <si>
    <t>100TQ</t>
  </si>
  <si>
    <t>3" 600# F/P BRASS BALL VLV IPS</t>
  </si>
  <si>
    <t>100TT</t>
  </si>
  <si>
    <t>4" 600# F/P BRASS BALL VLV IPS</t>
  </si>
  <si>
    <t>102TG</t>
  </si>
  <si>
    <t>1/2" 200# BRASS GATE VALVE IPS</t>
  </si>
  <si>
    <t>102TI</t>
  </si>
  <si>
    <t>3/4" 200# BRASS GATE VALVE IPS</t>
  </si>
  <si>
    <t>102TK</t>
  </si>
  <si>
    <t>1" 200# BRASS GATE VALVE IPS</t>
  </si>
  <si>
    <t>102TL</t>
  </si>
  <si>
    <t>1-1/4" 200# BRS GATE VALVE IPS</t>
  </si>
  <si>
    <t>102TM</t>
  </si>
  <si>
    <t>1-1/2" 200# BRS GATE VALVE IPS</t>
  </si>
  <si>
    <t>102TN</t>
  </si>
  <si>
    <t>2"   200# BRASS GATE VALVE IPS</t>
  </si>
  <si>
    <t>102TP</t>
  </si>
  <si>
    <t>2-1/2" 200# BRS GATE VALVE IPS</t>
  </si>
  <si>
    <t>102TQ</t>
  </si>
  <si>
    <t>3"   200# BRASS GATE VALVE IPS</t>
  </si>
  <si>
    <t>102TT</t>
  </si>
  <si>
    <t>4"  200# BRASS GATE VALVE IPS</t>
  </si>
  <si>
    <t>150TG</t>
  </si>
  <si>
    <t>1/2" 200# BRS SWG CHECK VLV IP</t>
  </si>
  <si>
    <t>150TI</t>
  </si>
  <si>
    <t>3/4" 200# BRS SWG CHECK VLV IP</t>
  </si>
  <si>
    <t>150TK</t>
  </si>
  <si>
    <t>1"  200# BRS SWG CHECK VLV IPS</t>
  </si>
  <si>
    <t>150TL</t>
  </si>
  <si>
    <t>1-1/4" 200# BRS SWG CHK VLV IP</t>
  </si>
  <si>
    <t>150TM</t>
  </si>
  <si>
    <t>1-1/2" 200# BRS SWN CHK VLV IP</t>
  </si>
  <si>
    <t>150TN</t>
  </si>
  <si>
    <t>2"  200# BRS SWG CHECK VLV IPS</t>
  </si>
  <si>
    <t>150TP</t>
  </si>
  <si>
    <t>2-1/2" 200# BRS SW-CHK VLV IPS</t>
  </si>
  <si>
    <t>150TQ</t>
  </si>
  <si>
    <t>3" 200# BRS SWG CHECK VLV IPS</t>
  </si>
  <si>
    <t>150TT</t>
  </si>
  <si>
    <t>4" 200# BRS SWG CHECK VLV IPS</t>
  </si>
  <si>
    <t>PART NUMBER</t>
  </si>
  <si>
    <t>DESCRIPTION</t>
  </si>
  <si>
    <t>LIST PRICE</t>
  </si>
  <si>
    <t>NET PRICE</t>
  </si>
  <si>
    <t>BOX/CASE</t>
  </si>
  <si>
    <t>WEIGHT</t>
  </si>
  <si>
    <t>BRASS VALVES</t>
  </si>
  <si>
    <t>Brass Ball Valve</t>
  </si>
  <si>
    <t>Brass Gate Valve</t>
  </si>
  <si>
    <t>Brass Check Valve</t>
  </si>
  <si>
    <t>Ball Valve Multiplier</t>
  </si>
  <si>
    <t>Gate Valve Multiplier</t>
  </si>
  <si>
    <t>Check Valve Multiplier</t>
  </si>
  <si>
    <t>102TC</t>
  </si>
  <si>
    <t>102TE</t>
  </si>
  <si>
    <t>ORDER QUANTITY</t>
  </si>
  <si>
    <t>SUB TOTAL</t>
  </si>
  <si>
    <t>TOTAL AMOUNT</t>
  </si>
  <si>
    <t>40/200</t>
  </si>
  <si>
    <t>8/80</t>
  </si>
  <si>
    <t>15/75</t>
  </si>
  <si>
    <t>10/40</t>
  </si>
  <si>
    <t>8/32</t>
  </si>
  <si>
    <t>4/16</t>
  </si>
  <si>
    <t>4/8</t>
  </si>
  <si>
    <t>1/8</t>
  </si>
  <si>
    <t>1/4</t>
  </si>
  <si>
    <t>1/2</t>
  </si>
  <si>
    <t>1/4" 200# BRASS GATE VALVE IPS</t>
  </si>
  <si>
    <t>3/8" 200# BRASS GATE VALVE IPS</t>
  </si>
  <si>
    <t>November 1,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</si>
</sst>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[$-409]h:mm:ss\ AM/PM"/>
    <numFmt numFmtId="167" formatCode="0.0000"/>
    <numFmt numFmtId="16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49" fontId="43" fillId="0" borderId="0" xfId="0" applyNumberFormat="1" applyFont="1" applyAlignment="1">
      <alignment/>
    </xf>
    <xf numFmtId="44" fontId="0" fillId="33" borderId="0" xfId="44" applyFont="1" applyFill="1" applyAlignment="1">
      <alignment/>
    </xf>
    <xf numFmtId="0" fontId="44" fillId="10" borderId="10" xfId="0" applyFont="1" applyFill="1" applyBorder="1" applyAlignment="1">
      <alignment horizontal="center" vertical="center"/>
    </xf>
    <xf numFmtId="44" fontId="44" fillId="10" borderId="10" xfId="44" applyFont="1" applyFill="1" applyBorder="1" applyAlignment="1">
      <alignment horizontal="center" vertical="center"/>
    </xf>
    <xf numFmtId="49" fontId="44" fillId="1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3" borderId="0" xfId="44" applyNumberFormat="1" applyFont="1" applyFill="1" applyBorder="1" applyAlignment="1">
      <alignment/>
    </xf>
    <xf numFmtId="0" fontId="45" fillId="0" borderId="10" xfId="0" applyFont="1" applyBorder="1" applyAlignment="1">
      <alignment horizontal="center"/>
    </xf>
    <xf numFmtId="44" fontId="46" fillId="34" borderId="10" xfId="44" applyFont="1" applyFill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2" fontId="44" fillId="10" borderId="10" xfId="44" applyNumberFormat="1" applyFont="1" applyFill="1" applyBorder="1" applyAlignment="1">
      <alignment horizontal="center" vertical="center" wrapText="1"/>
    </xf>
    <xf numFmtId="0" fontId="44" fillId="10" borderId="10" xfId="0" applyFont="1" applyFill="1" applyBorder="1" applyAlignment="1">
      <alignment horizontal="left" vertical="center"/>
    </xf>
    <xf numFmtId="2" fontId="44" fillId="1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4" fontId="46" fillId="13" borderId="12" xfId="44" applyFont="1" applyFill="1" applyBorder="1" applyAlignment="1">
      <alignment/>
    </xf>
    <xf numFmtId="44" fontId="42" fillId="13" borderId="13" xfId="0" applyNumberFormat="1" applyFont="1" applyFill="1" applyBorder="1" applyAlignment="1">
      <alignment horizontal="center"/>
    </xf>
    <xf numFmtId="1" fontId="46" fillId="35" borderId="12" xfId="44" applyNumberFormat="1" applyFont="1" applyFill="1" applyBorder="1" applyAlignment="1">
      <alignment horizontal="center"/>
    </xf>
    <xf numFmtId="44" fontId="0" fillId="0" borderId="0" xfId="44" applyFont="1" applyAlignment="1">
      <alignment horizontal="center"/>
    </xf>
    <xf numFmtId="44" fontId="0" fillId="33" borderId="0" xfId="44" applyFont="1" applyFill="1" applyAlignment="1">
      <alignment horizontal="center"/>
    </xf>
    <xf numFmtId="0" fontId="0" fillId="33" borderId="0" xfId="44" applyNumberFormat="1" applyFont="1" applyFill="1" applyBorder="1" applyAlignment="1">
      <alignment horizontal="center"/>
    </xf>
    <xf numFmtId="167" fontId="40" fillId="34" borderId="10" xfId="44" applyNumberFormat="1" applyFont="1" applyFill="1" applyBorder="1" applyAlignment="1">
      <alignment horizontal="center"/>
    </xf>
    <xf numFmtId="44" fontId="47" fillId="0" borderId="0" xfId="44" applyFont="1" applyAlignment="1">
      <alignment horizontal="center"/>
    </xf>
    <xf numFmtId="44" fontId="47" fillId="0" borderId="0" xfId="44" applyFont="1" applyBorder="1" applyAlignment="1">
      <alignment horizontal="center"/>
    </xf>
    <xf numFmtId="44" fontId="0" fillId="0" borderId="10" xfId="44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" fontId="48" fillId="13" borderId="14" xfId="44" applyNumberFormat="1" applyFont="1" applyFill="1" applyBorder="1" applyAlignment="1">
      <alignment horizontal="center"/>
    </xf>
    <xf numFmtId="2" fontId="48" fillId="13" borderId="15" xfId="44" applyNumberFormat="1" applyFont="1" applyFill="1" applyBorder="1" applyAlignment="1">
      <alignment horizontal="center"/>
    </xf>
    <xf numFmtId="0" fontId="49" fillId="10" borderId="16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6.00390625" style="0" customWidth="1"/>
    <col min="2" max="2" width="32.140625" style="0" customWidth="1"/>
    <col min="3" max="3" width="13.421875" style="3" customWidth="1"/>
    <col min="4" max="4" width="12.140625" style="0" customWidth="1"/>
    <col min="5" max="5" width="12.57421875" style="3" customWidth="1"/>
    <col min="6" max="6" width="13.57421875" style="0" customWidth="1"/>
    <col min="7" max="7" width="18.7109375" style="3" customWidth="1"/>
    <col min="8" max="8" width="10.00390625" style="3" customWidth="1"/>
  </cols>
  <sheetData>
    <row r="1" spans="1:6" ht="17.25">
      <c r="A1" s="1" t="s">
        <v>64</v>
      </c>
      <c r="C1" s="27"/>
      <c r="D1" s="2"/>
      <c r="E1" s="27"/>
      <c r="F1" s="2"/>
    </row>
    <row r="2" spans="1:6" ht="17.25">
      <c r="A2" s="1"/>
      <c r="C2" s="27"/>
      <c r="D2" s="2"/>
      <c r="E2" s="27"/>
      <c r="F2" s="2"/>
    </row>
    <row r="3" spans="1:6" ht="17.25">
      <c r="A3" s="1"/>
      <c r="B3" s="13" t="s">
        <v>68</v>
      </c>
      <c r="C3" s="30"/>
      <c r="D3" s="2"/>
      <c r="E3" s="27"/>
      <c r="F3" s="2"/>
    </row>
    <row r="4" spans="1:6" ht="18" thickBot="1">
      <c r="A4" s="1"/>
      <c r="B4" s="13" t="s">
        <v>69</v>
      </c>
      <c r="C4" s="30"/>
      <c r="D4" s="2"/>
      <c r="E4" s="27"/>
      <c r="F4" s="2"/>
    </row>
    <row r="5" spans="2:7" ht="18" thickBot="1">
      <c r="B5" s="13" t="s">
        <v>70</v>
      </c>
      <c r="C5" s="30"/>
      <c r="D5" s="2"/>
      <c r="E5" s="35" t="s">
        <v>75</v>
      </c>
      <c r="F5" s="36"/>
      <c r="G5" s="25">
        <f>SUM(F10:F46)</f>
        <v>0</v>
      </c>
    </row>
    <row r="6" spans="1:6" ht="14.25">
      <c r="A6" s="4" t="s">
        <v>88</v>
      </c>
      <c r="C6" s="31"/>
      <c r="D6" s="5"/>
      <c r="E6" s="28"/>
      <c r="F6" s="5"/>
    </row>
    <row r="7" spans="1:8" ht="26.25">
      <c r="A7" s="20" t="s">
        <v>58</v>
      </c>
      <c r="B7" s="6" t="s">
        <v>59</v>
      </c>
      <c r="C7" s="7" t="s">
        <v>60</v>
      </c>
      <c r="D7" s="7" t="s">
        <v>61</v>
      </c>
      <c r="E7" s="19" t="s">
        <v>73</v>
      </c>
      <c r="F7" s="7" t="s">
        <v>74</v>
      </c>
      <c r="G7" s="8" t="s">
        <v>62</v>
      </c>
      <c r="H7" s="21" t="s">
        <v>63</v>
      </c>
    </row>
    <row r="8" spans="3:6" ht="14.25">
      <c r="C8" s="27"/>
      <c r="D8" s="2"/>
      <c r="E8" s="27"/>
      <c r="F8" s="2"/>
    </row>
    <row r="9" spans="1:6" ht="15">
      <c r="A9" s="37" t="s">
        <v>65</v>
      </c>
      <c r="B9" s="37"/>
      <c r="C9" s="32"/>
      <c r="D9" s="12"/>
      <c r="E9" s="29"/>
      <c r="F9" s="12"/>
    </row>
    <row r="10" spans="1:8" ht="14.25">
      <c r="A10" s="9" t="s">
        <v>0</v>
      </c>
      <c r="B10" s="11" t="s">
        <v>1</v>
      </c>
      <c r="C10" s="33">
        <v>3.91</v>
      </c>
      <c r="D10" s="14">
        <f>ROUND(C10*$C$3,2)</f>
        <v>0</v>
      </c>
      <c r="E10" s="26"/>
      <c r="F10" s="24">
        <f>(D10*E10)</f>
        <v>0</v>
      </c>
      <c r="G10" s="15" t="s">
        <v>76</v>
      </c>
      <c r="H10" s="22">
        <v>0.35</v>
      </c>
    </row>
    <row r="11" spans="1:8" ht="14.25">
      <c r="A11" s="9" t="s">
        <v>2</v>
      </c>
      <c r="B11" s="11" t="s">
        <v>3</v>
      </c>
      <c r="C11" s="33">
        <v>5.88</v>
      </c>
      <c r="D11" s="14">
        <f aca="true" t="shared" si="0" ref="D11:D20">ROUND(C11*$C$3,2)</f>
        <v>0</v>
      </c>
      <c r="E11" s="26"/>
      <c r="F11" s="24">
        <f aca="true" t="shared" si="1" ref="F11:F20">(D11*E11)</f>
        <v>0</v>
      </c>
      <c r="G11" s="15" t="s">
        <v>76</v>
      </c>
      <c r="H11" s="22">
        <v>0.31</v>
      </c>
    </row>
    <row r="12" spans="1:8" ht="14.25">
      <c r="A12" s="9" t="s">
        <v>4</v>
      </c>
      <c r="B12" s="11" t="s">
        <v>5</v>
      </c>
      <c r="C12" s="33">
        <v>7.38</v>
      </c>
      <c r="D12" s="14">
        <f t="shared" si="0"/>
        <v>0</v>
      </c>
      <c r="E12" s="26"/>
      <c r="F12" s="24">
        <f t="shared" si="1"/>
        <v>0</v>
      </c>
      <c r="G12" s="15" t="s">
        <v>77</v>
      </c>
      <c r="H12" s="22">
        <v>0.44</v>
      </c>
    </row>
    <row r="13" spans="1:8" ht="14.25">
      <c r="A13" s="9" t="s">
        <v>6</v>
      </c>
      <c r="B13" s="9" t="s">
        <v>7</v>
      </c>
      <c r="C13" s="33">
        <v>12.29</v>
      </c>
      <c r="D13" s="14">
        <f t="shared" si="0"/>
        <v>0</v>
      </c>
      <c r="E13" s="26"/>
      <c r="F13" s="24">
        <f t="shared" si="1"/>
        <v>0</v>
      </c>
      <c r="G13" s="34" t="s">
        <v>78</v>
      </c>
      <c r="H13" s="22">
        <v>0.64</v>
      </c>
    </row>
    <row r="14" spans="1:8" ht="14.25">
      <c r="A14" s="9" t="s">
        <v>8</v>
      </c>
      <c r="B14" s="9" t="s">
        <v>9</v>
      </c>
      <c r="C14" s="33">
        <v>20.44</v>
      </c>
      <c r="D14" s="14">
        <f t="shared" si="0"/>
        <v>0</v>
      </c>
      <c r="E14" s="26"/>
      <c r="F14" s="24">
        <f t="shared" si="1"/>
        <v>0</v>
      </c>
      <c r="G14" s="34" t="s">
        <v>79</v>
      </c>
      <c r="H14" s="22">
        <v>1</v>
      </c>
    </row>
    <row r="15" spans="1:8" ht="14.25">
      <c r="A15" s="9" t="s">
        <v>10</v>
      </c>
      <c r="B15" s="9" t="s">
        <v>11</v>
      </c>
      <c r="C15" s="33">
        <v>29.47</v>
      </c>
      <c r="D15" s="14">
        <f t="shared" si="0"/>
        <v>0</v>
      </c>
      <c r="E15" s="26"/>
      <c r="F15" s="24">
        <f t="shared" si="1"/>
        <v>0</v>
      </c>
      <c r="G15" s="34" t="s">
        <v>80</v>
      </c>
      <c r="H15" s="22">
        <v>1.59</v>
      </c>
    </row>
    <row r="16" spans="1:8" ht="14.25">
      <c r="A16" s="9" t="s">
        <v>12</v>
      </c>
      <c r="B16" s="9" t="s">
        <v>13</v>
      </c>
      <c r="C16" s="33">
        <v>43.79</v>
      </c>
      <c r="D16" s="14">
        <f t="shared" si="0"/>
        <v>0</v>
      </c>
      <c r="E16" s="26"/>
      <c r="F16" s="24">
        <f t="shared" si="1"/>
        <v>0</v>
      </c>
      <c r="G16" s="34" t="s">
        <v>81</v>
      </c>
      <c r="H16" s="22">
        <v>2.45</v>
      </c>
    </row>
    <row r="17" spans="1:8" ht="14.25">
      <c r="A17" s="9" t="s">
        <v>14</v>
      </c>
      <c r="B17" s="9" t="s">
        <v>15</v>
      </c>
      <c r="C17" s="33">
        <v>64.8</v>
      </c>
      <c r="D17" s="14">
        <f t="shared" si="0"/>
        <v>0</v>
      </c>
      <c r="E17" s="26"/>
      <c r="F17" s="24">
        <f t="shared" si="1"/>
        <v>0</v>
      </c>
      <c r="G17" s="34" t="s">
        <v>82</v>
      </c>
      <c r="H17" s="22">
        <v>3.35</v>
      </c>
    </row>
    <row r="18" spans="1:8" ht="14.25">
      <c r="A18" s="9" t="s">
        <v>16</v>
      </c>
      <c r="B18" s="9" t="s">
        <v>17</v>
      </c>
      <c r="C18" s="33">
        <v>143.58</v>
      </c>
      <c r="D18" s="14">
        <f t="shared" si="0"/>
        <v>0</v>
      </c>
      <c r="E18" s="26"/>
      <c r="F18" s="24">
        <f t="shared" si="1"/>
        <v>0</v>
      </c>
      <c r="G18" s="34" t="s">
        <v>83</v>
      </c>
      <c r="H18" s="22">
        <v>7.26</v>
      </c>
    </row>
    <row r="19" spans="1:8" ht="14.25">
      <c r="A19" s="9" t="s">
        <v>18</v>
      </c>
      <c r="B19" s="9" t="s">
        <v>19</v>
      </c>
      <c r="C19" s="33">
        <v>195.24</v>
      </c>
      <c r="D19" s="14">
        <f t="shared" si="0"/>
        <v>0</v>
      </c>
      <c r="E19" s="26"/>
      <c r="F19" s="24">
        <f t="shared" si="1"/>
        <v>0</v>
      </c>
      <c r="G19" s="34" t="s">
        <v>84</v>
      </c>
      <c r="H19" s="22">
        <v>9</v>
      </c>
    </row>
    <row r="20" spans="1:8" ht="14.25">
      <c r="A20" s="9" t="s">
        <v>20</v>
      </c>
      <c r="B20" s="9" t="s">
        <v>21</v>
      </c>
      <c r="C20" s="33">
        <v>295.04</v>
      </c>
      <c r="D20" s="14">
        <f t="shared" si="0"/>
        <v>0</v>
      </c>
      <c r="E20" s="26"/>
      <c r="F20" s="24">
        <f t="shared" si="1"/>
        <v>0</v>
      </c>
      <c r="G20" s="34" t="s">
        <v>85</v>
      </c>
      <c r="H20" s="22">
        <v>16.25</v>
      </c>
    </row>
    <row r="21" spans="1:8" ht="14.25">
      <c r="A21" s="10"/>
      <c r="B21" s="10"/>
      <c r="C21" s="17"/>
      <c r="D21" s="10"/>
      <c r="E21" s="17"/>
      <c r="F21" s="10"/>
      <c r="G21" s="17"/>
      <c r="H21" s="23"/>
    </row>
    <row r="22" spans="1:8" ht="15">
      <c r="A22" s="37" t="s">
        <v>66</v>
      </c>
      <c r="B22" s="37"/>
      <c r="C22" s="32"/>
      <c r="D22" s="12"/>
      <c r="E22" s="29"/>
      <c r="F22" s="12"/>
      <c r="G22" s="17"/>
      <c r="H22" s="23"/>
    </row>
    <row r="23" spans="1:8" ht="14.25">
      <c r="A23" s="9" t="s">
        <v>71</v>
      </c>
      <c r="B23" s="11" t="s">
        <v>86</v>
      </c>
      <c r="C23" s="33">
        <v>13.57</v>
      </c>
      <c r="D23" s="14">
        <f>ROUND(C23*$C$4,2)</f>
        <v>0</v>
      </c>
      <c r="E23" s="26"/>
      <c r="F23" s="24">
        <f aca="true" t="shared" si="2" ref="F23:F33">(D23*E23)</f>
        <v>0</v>
      </c>
      <c r="G23" s="18"/>
      <c r="H23" s="22">
        <v>0.54</v>
      </c>
    </row>
    <row r="24" spans="1:8" ht="14.25">
      <c r="A24" s="9" t="s">
        <v>72</v>
      </c>
      <c r="B24" s="11" t="s">
        <v>87</v>
      </c>
      <c r="C24" s="33">
        <v>13.57</v>
      </c>
      <c r="D24" s="14">
        <f>ROUND(C24*$C$4,2)</f>
        <v>0</v>
      </c>
      <c r="E24" s="26"/>
      <c r="F24" s="24">
        <f t="shared" si="2"/>
        <v>0</v>
      </c>
      <c r="G24" s="18"/>
      <c r="H24" s="22">
        <v>0.6</v>
      </c>
    </row>
    <row r="25" spans="1:8" ht="14.25">
      <c r="A25" s="9" t="s">
        <v>22</v>
      </c>
      <c r="B25" s="11" t="s">
        <v>23</v>
      </c>
      <c r="C25" s="33">
        <v>13.57</v>
      </c>
      <c r="D25" s="14">
        <f>ROUND(C25*$C$4,2)</f>
        <v>0</v>
      </c>
      <c r="E25" s="26"/>
      <c r="F25" s="24">
        <f t="shared" si="2"/>
        <v>0</v>
      </c>
      <c r="G25" s="18"/>
      <c r="H25" s="22">
        <v>0.66</v>
      </c>
    </row>
    <row r="26" spans="1:8" ht="14.25">
      <c r="A26" s="9" t="s">
        <v>24</v>
      </c>
      <c r="B26" s="11" t="s">
        <v>25</v>
      </c>
      <c r="C26" s="33">
        <v>18.52</v>
      </c>
      <c r="D26" s="14">
        <f aca="true" t="shared" si="3" ref="D26:D33">ROUND(C26*$C$4,2)</f>
        <v>0</v>
      </c>
      <c r="E26" s="26"/>
      <c r="F26" s="24">
        <f t="shared" si="2"/>
        <v>0</v>
      </c>
      <c r="G26" s="18"/>
      <c r="H26" s="22">
        <v>0.88</v>
      </c>
    </row>
    <row r="27" spans="1:8" ht="14.25">
      <c r="A27" s="9" t="s">
        <v>26</v>
      </c>
      <c r="B27" s="11" t="s">
        <v>27</v>
      </c>
      <c r="C27" s="33">
        <v>25.99</v>
      </c>
      <c r="D27" s="14">
        <f t="shared" si="3"/>
        <v>0</v>
      </c>
      <c r="E27" s="26"/>
      <c r="F27" s="24">
        <f t="shared" si="2"/>
        <v>0</v>
      </c>
      <c r="G27" s="18"/>
      <c r="H27" s="22">
        <v>1.41</v>
      </c>
    </row>
    <row r="28" spans="1:8" ht="14.25">
      <c r="A28" s="9" t="s">
        <v>28</v>
      </c>
      <c r="B28" s="9" t="s">
        <v>29</v>
      </c>
      <c r="C28" s="33">
        <v>48.16</v>
      </c>
      <c r="D28" s="14">
        <f t="shared" si="3"/>
        <v>0</v>
      </c>
      <c r="E28" s="26"/>
      <c r="F28" s="24">
        <f t="shared" si="2"/>
        <v>0</v>
      </c>
      <c r="G28" s="16"/>
      <c r="H28" s="22">
        <v>1.68</v>
      </c>
    </row>
    <row r="29" spans="1:8" ht="14.25">
      <c r="A29" s="9" t="s">
        <v>30</v>
      </c>
      <c r="B29" s="9" t="s">
        <v>31</v>
      </c>
      <c r="C29" s="33">
        <v>50.56</v>
      </c>
      <c r="D29" s="14">
        <f t="shared" si="3"/>
        <v>0</v>
      </c>
      <c r="E29" s="26"/>
      <c r="F29" s="24">
        <f t="shared" si="2"/>
        <v>0</v>
      </c>
      <c r="G29" s="16"/>
      <c r="H29" s="22">
        <v>2.64</v>
      </c>
    </row>
    <row r="30" spans="1:8" ht="14.25">
      <c r="A30" s="9" t="s">
        <v>32</v>
      </c>
      <c r="B30" s="9" t="s">
        <v>33</v>
      </c>
      <c r="C30" s="33">
        <v>81.09</v>
      </c>
      <c r="D30" s="14">
        <f t="shared" si="3"/>
        <v>0</v>
      </c>
      <c r="E30" s="26"/>
      <c r="F30" s="24">
        <f t="shared" si="2"/>
        <v>0</v>
      </c>
      <c r="G30" s="16"/>
      <c r="H30" s="22">
        <v>4.4</v>
      </c>
    </row>
    <row r="31" spans="1:8" ht="14.25">
      <c r="A31" s="9" t="s">
        <v>34</v>
      </c>
      <c r="B31" s="9" t="s">
        <v>35</v>
      </c>
      <c r="C31" s="33">
        <v>135.6</v>
      </c>
      <c r="D31" s="14">
        <f t="shared" si="3"/>
        <v>0</v>
      </c>
      <c r="E31" s="26"/>
      <c r="F31" s="24">
        <f t="shared" si="2"/>
        <v>0</v>
      </c>
      <c r="G31" s="16"/>
      <c r="H31" s="22">
        <v>6.06</v>
      </c>
    </row>
    <row r="32" spans="1:8" ht="14.25">
      <c r="A32" s="9" t="s">
        <v>36</v>
      </c>
      <c r="B32" s="9" t="s">
        <v>37</v>
      </c>
      <c r="C32" s="33">
        <v>232.14</v>
      </c>
      <c r="D32" s="14">
        <f t="shared" si="3"/>
        <v>0</v>
      </c>
      <c r="E32" s="26"/>
      <c r="F32" s="24">
        <f t="shared" si="2"/>
        <v>0</v>
      </c>
      <c r="G32" s="16"/>
      <c r="H32" s="22">
        <v>8.35</v>
      </c>
    </row>
    <row r="33" spans="1:8" ht="14.25">
      <c r="A33" s="9" t="s">
        <v>38</v>
      </c>
      <c r="B33" s="9" t="s">
        <v>39</v>
      </c>
      <c r="C33" s="33">
        <v>347</v>
      </c>
      <c r="D33" s="14">
        <f t="shared" si="3"/>
        <v>0</v>
      </c>
      <c r="E33" s="26"/>
      <c r="F33" s="24">
        <f t="shared" si="2"/>
        <v>0</v>
      </c>
      <c r="G33" s="16"/>
      <c r="H33" s="22">
        <v>12.55</v>
      </c>
    </row>
    <row r="34" spans="1:8" ht="14.25">
      <c r="A34" s="10"/>
      <c r="B34" s="10"/>
      <c r="C34" s="17"/>
      <c r="D34" s="10"/>
      <c r="E34" s="17"/>
      <c r="F34" s="10"/>
      <c r="G34" s="17"/>
      <c r="H34" s="23"/>
    </row>
    <row r="35" spans="1:8" ht="14.25">
      <c r="A35" s="10"/>
      <c r="B35" s="10"/>
      <c r="C35" s="17"/>
      <c r="D35" s="10"/>
      <c r="E35" s="17"/>
      <c r="F35" s="10"/>
      <c r="G35" s="17"/>
      <c r="H35" s="23"/>
    </row>
    <row r="36" spans="1:8" ht="14.25">
      <c r="A36" s="10"/>
      <c r="B36" s="10"/>
      <c r="C36" s="17"/>
      <c r="D36" s="10"/>
      <c r="E36" s="17"/>
      <c r="F36" s="10"/>
      <c r="G36" s="17"/>
      <c r="H36" s="23"/>
    </row>
    <row r="37" spans="1:8" ht="15">
      <c r="A37" s="37" t="s">
        <v>67</v>
      </c>
      <c r="B37" s="37"/>
      <c r="C37" s="32"/>
      <c r="D37" s="12"/>
      <c r="E37" s="29"/>
      <c r="F37" s="12"/>
      <c r="G37" s="17"/>
      <c r="H37" s="23"/>
    </row>
    <row r="38" spans="1:8" ht="14.25">
      <c r="A38" s="9" t="s">
        <v>40</v>
      </c>
      <c r="B38" s="11" t="s">
        <v>41</v>
      </c>
      <c r="C38" s="33">
        <v>10.48</v>
      </c>
      <c r="D38" s="14">
        <f>ROUND(C38*$C$5,2)</f>
        <v>0</v>
      </c>
      <c r="E38" s="26"/>
      <c r="F38" s="24">
        <f aca="true" t="shared" si="4" ref="F38:F46">(D38*E38)</f>
        <v>0</v>
      </c>
      <c r="G38" s="18"/>
      <c r="H38" s="22"/>
    </row>
    <row r="39" spans="1:8" ht="14.25">
      <c r="A39" s="9" t="s">
        <v>42</v>
      </c>
      <c r="B39" s="11" t="s">
        <v>43</v>
      </c>
      <c r="C39" s="33">
        <v>14.07</v>
      </c>
      <c r="D39" s="14">
        <f aca="true" t="shared" si="5" ref="D39:D46">ROUND(C39*$C$5,2)</f>
        <v>0</v>
      </c>
      <c r="E39" s="26"/>
      <c r="F39" s="24">
        <f t="shared" si="4"/>
        <v>0</v>
      </c>
      <c r="G39" s="18"/>
      <c r="H39" s="22"/>
    </row>
    <row r="40" spans="1:8" ht="14.25">
      <c r="A40" s="9" t="s">
        <v>44</v>
      </c>
      <c r="B40" s="9" t="s">
        <v>45</v>
      </c>
      <c r="C40" s="33">
        <v>19.11</v>
      </c>
      <c r="D40" s="14">
        <f t="shared" si="5"/>
        <v>0</v>
      </c>
      <c r="E40" s="26"/>
      <c r="F40" s="24">
        <f t="shared" si="4"/>
        <v>0</v>
      </c>
      <c r="G40" s="16"/>
      <c r="H40" s="22"/>
    </row>
    <row r="41" spans="1:8" ht="14.25">
      <c r="A41" s="9" t="s">
        <v>46</v>
      </c>
      <c r="B41" s="9" t="s">
        <v>47</v>
      </c>
      <c r="C41" s="33">
        <v>30.01</v>
      </c>
      <c r="D41" s="14">
        <f t="shared" si="5"/>
        <v>0</v>
      </c>
      <c r="E41" s="26"/>
      <c r="F41" s="24">
        <f t="shared" si="4"/>
        <v>0</v>
      </c>
      <c r="G41" s="16"/>
      <c r="H41" s="22"/>
    </row>
    <row r="42" spans="1:8" ht="14.25">
      <c r="A42" s="9" t="s">
        <v>48</v>
      </c>
      <c r="B42" s="9" t="s">
        <v>49</v>
      </c>
      <c r="C42" s="33">
        <v>42.96</v>
      </c>
      <c r="D42" s="14">
        <f t="shared" si="5"/>
        <v>0</v>
      </c>
      <c r="E42" s="26"/>
      <c r="F42" s="24">
        <f t="shared" si="4"/>
        <v>0</v>
      </c>
      <c r="G42" s="16"/>
      <c r="H42" s="22"/>
    </row>
    <row r="43" spans="1:8" ht="14.25">
      <c r="A43" s="9" t="s">
        <v>50</v>
      </c>
      <c r="B43" s="9" t="s">
        <v>51</v>
      </c>
      <c r="C43" s="33">
        <v>68.95</v>
      </c>
      <c r="D43" s="14">
        <f t="shared" si="5"/>
        <v>0</v>
      </c>
      <c r="E43" s="26"/>
      <c r="F43" s="24">
        <f t="shared" si="4"/>
        <v>0</v>
      </c>
      <c r="G43" s="16"/>
      <c r="H43" s="22"/>
    </row>
    <row r="44" spans="1:8" ht="14.25">
      <c r="A44" s="9" t="s">
        <v>52</v>
      </c>
      <c r="B44" s="9" t="s">
        <v>53</v>
      </c>
      <c r="C44" s="33">
        <v>100.95</v>
      </c>
      <c r="D44" s="14">
        <f t="shared" si="5"/>
        <v>0</v>
      </c>
      <c r="E44" s="26"/>
      <c r="F44" s="24">
        <f t="shared" si="4"/>
        <v>0</v>
      </c>
      <c r="G44" s="16"/>
      <c r="H44" s="22"/>
    </row>
    <row r="45" spans="1:8" ht="14.25">
      <c r="A45" s="9" t="s">
        <v>54</v>
      </c>
      <c r="B45" s="9" t="s">
        <v>55</v>
      </c>
      <c r="C45" s="33">
        <v>168.53</v>
      </c>
      <c r="D45" s="14">
        <f t="shared" si="5"/>
        <v>0</v>
      </c>
      <c r="E45" s="26"/>
      <c r="F45" s="24">
        <f t="shared" si="4"/>
        <v>0</v>
      </c>
      <c r="G45" s="16"/>
      <c r="H45" s="22"/>
    </row>
    <row r="46" spans="1:8" ht="14.25">
      <c r="A46" s="9" t="s">
        <v>56</v>
      </c>
      <c r="B46" s="9" t="s">
        <v>57</v>
      </c>
      <c r="C46" s="33">
        <v>299.38</v>
      </c>
      <c r="D46" s="14">
        <f t="shared" si="5"/>
        <v>0</v>
      </c>
      <c r="E46" s="26"/>
      <c r="F46" s="24">
        <f t="shared" si="4"/>
        <v>0</v>
      </c>
      <c r="G46" s="16"/>
      <c r="H46" s="22"/>
    </row>
  </sheetData>
  <sheetProtection/>
  <mergeCells count="4">
    <mergeCell ref="E5:F5"/>
    <mergeCell ref="A9:B9"/>
    <mergeCell ref="A22:B22"/>
    <mergeCell ref="A37:B37"/>
  </mergeCells>
  <printOptions/>
  <pageMargins left="0.45" right="0.45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 </cp:lastModifiedBy>
  <cp:lastPrinted>2018-10-29T17:08:12Z</cp:lastPrinted>
  <dcterms:created xsi:type="dcterms:W3CDTF">2010-08-06T18:41:15Z</dcterms:created>
  <dcterms:modified xsi:type="dcterms:W3CDTF">2018-10-29T17:34:34Z</dcterms:modified>
  <cp:category/>
  <cp:version/>
  <cp:contentType/>
  <cp:contentStatus/>
</cp:coreProperties>
</file>