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SJ0523" sheetId="1" r:id="rId1"/>
  </sheets>
  <definedNames/>
  <calcPr fullCalcOnLoad="1"/>
</workbook>
</file>

<file path=xl/sharedStrings.xml><?xml version="1.0" encoding="utf-8"?>
<sst xmlns="http://schemas.openxmlformats.org/spreadsheetml/2006/main" count="175" uniqueCount="175">
  <si>
    <t>PART NUMBER</t>
  </si>
  <si>
    <t>DESCRIPTION</t>
  </si>
  <si>
    <t>LIST PRICE</t>
  </si>
  <si>
    <t>NET PRICE</t>
  </si>
  <si>
    <t>WEIGHT</t>
  </si>
  <si>
    <t>ORDER QUANTITY</t>
  </si>
  <si>
    <t>SUB TOTAL</t>
  </si>
  <si>
    <t>TOTAL AMOUNT</t>
  </si>
  <si>
    <t>SHURJOINT GROOVED PRODUCTS</t>
  </si>
  <si>
    <t>Multiplier</t>
  </si>
  <si>
    <t>SJ-7707-ORG-0200</t>
  </si>
  <si>
    <t>SJ-7707-ORG-0250</t>
  </si>
  <si>
    <t>SJ-7707-ORG-0300</t>
  </si>
  <si>
    <t>SJ-7707-ORG-0400</t>
  </si>
  <si>
    <t>SJ-7707-ORG-0500</t>
  </si>
  <si>
    <t>SJ-7707-ORG-0600</t>
  </si>
  <si>
    <t>SJ-7707-ORG-0800</t>
  </si>
  <si>
    <t>SJ-7707-ORG-1000</t>
  </si>
  <si>
    <t>SJ-7707-ORG-1200</t>
  </si>
  <si>
    <t>2" #7707 FLEX COUPLING ORANGE</t>
  </si>
  <si>
    <t>2-1/2" #7707 FLEX COUPLING ORANGE</t>
  </si>
  <si>
    <t>3" #7707 FLEX COUPLING ORANGE</t>
  </si>
  <si>
    <t>4" #7707 FLEX COUPLING ORANGE</t>
  </si>
  <si>
    <t>5" #7707 FLEX COUPLING ORANGE</t>
  </si>
  <si>
    <t>6" #7707 FLEX COUPLING ORANGE</t>
  </si>
  <si>
    <t>8" #7707 FLEX COUPLING ORANGE</t>
  </si>
  <si>
    <t>10" #7707 FLEX COUPLING ORANGE</t>
  </si>
  <si>
    <t>12" #7707 FLEX COUPLING ORANGE</t>
  </si>
  <si>
    <t>SJ-G28-BLK-0200</t>
  </si>
  <si>
    <t>SJ-G28-BLK-0250</t>
  </si>
  <si>
    <t>SJ-G28-BLK-0300</t>
  </si>
  <si>
    <t>SJ-G28-BLK-0400</t>
  </si>
  <si>
    <t>SJ-G28-BLK-0500</t>
  </si>
  <si>
    <t>SJ-G28-BLK-0600</t>
  </si>
  <si>
    <t>SJ-G28-BLK-0800</t>
  </si>
  <si>
    <t>2" #G28 LEVER COUPLING BLACK</t>
  </si>
  <si>
    <t>2-1/2" #G28 LEVER COUPLING BLACK</t>
  </si>
  <si>
    <t>3" #G28 LEVER COUPLING BLACK</t>
  </si>
  <si>
    <t>4" #G28 LEVER COUPLING BLACK</t>
  </si>
  <si>
    <t>5" #G28 LEVER COUPLING BLACK</t>
  </si>
  <si>
    <t>6" #G28 LEVER COUPLING BLACK</t>
  </si>
  <si>
    <t>8" #G28 LEVER COUPLING BLACK</t>
  </si>
  <si>
    <t>FITTINGS</t>
  </si>
  <si>
    <t>SJ-7110-O-0200</t>
  </si>
  <si>
    <t>2" #7110 90 ELBOW ORANGE</t>
  </si>
  <si>
    <t>SJ-7110-O-0250</t>
  </si>
  <si>
    <t>SJ-7110-O-0300</t>
  </si>
  <si>
    <t>SJ-7110-O-0400</t>
  </si>
  <si>
    <t>SJ-7110-O-0500</t>
  </si>
  <si>
    <t>SJ-7110-O-0600</t>
  </si>
  <si>
    <t>SJ-7110-O-0800</t>
  </si>
  <si>
    <t>2-1/2" #7110 90 ELBOW ORANGE</t>
  </si>
  <si>
    <t>3" #7110 90 ELBOW ORANGE</t>
  </si>
  <si>
    <t>4" #7110 90 ELBOW ORANGE</t>
  </si>
  <si>
    <t>5" #7110 90 ELBOW ORANGE</t>
  </si>
  <si>
    <t>6" #7110 90 ELBOW ORANGE</t>
  </si>
  <si>
    <t>8" #7110 90 ELBOW ORANGE</t>
  </si>
  <si>
    <t>SJ-7111-O-0200</t>
  </si>
  <si>
    <t>SJ-7111-O-0250</t>
  </si>
  <si>
    <t>SJ-7111-O-0300</t>
  </si>
  <si>
    <t>SJ-7111-O-0400</t>
  </si>
  <si>
    <t>SJ-7111-O-0500</t>
  </si>
  <si>
    <t>SJ-7111-O-0600</t>
  </si>
  <si>
    <t>SJ-7111-O-0800</t>
  </si>
  <si>
    <t>2" #7111 45 ELBOW ORANGE</t>
  </si>
  <si>
    <t>2-1/2" #7111 45 ELBOW ORANGE</t>
  </si>
  <si>
    <t>3" #7111 45 ELBOW ORANGE</t>
  </si>
  <si>
    <t>4" #7111 45 ELBOW ORANGE</t>
  </si>
  <si>
    <t>5" #7111 45 ELBOW ORANGE</t>
  </si>
  <si>
    <t>6" #7111 45 ELBOW ORANGE</t>
  </si>
  <si>
    <t>8" #7111 45 ELBOW ORANGE</t>
  </si>
  <si>
    <t>SJ-7120-O-0200</t>
  </si>
  <si>
    <t>SJ-7120-O-0250</t>
  </si>
  <si>
    <t>SJ-7120-O-0300</t>
  </si>
  <si>
    <t>SJ-7120-O-0400</t>
  </si>
  <si>
    <t>SJ-7120-O-0500</t>
  </si>
  <si>
    <t>SJ-7120-O-0600</t>
  </si>
  <si>
    <t>SJ-7120-O-0800</t>
  </si>
  <si>
    <t>2" #7120 TEE ORANGE</t>
  </si>
  <si>
    <t>2-1/2" #7120 TEE ORANGE</t>
  </si>
  <si>
    <t>3" #7120 TEE ORANGE</t>
  </si>
  <si>
    <t>4" #7120 TEE ORANGE</t>
  </si>
  <si>
    <t>5" #7120 TEE ORANGE</t>
  </si>
  <si>
    <t>6" #7120 TEE ORANGE</t>
  </si>
  <si>
    <t>8" #7120 TEE ORANGE</t>
  </si>
  <si>
    <t>SJ-7160-O-0200</t>
  </si>
  <si>
    <t>SJ-7160-O-0250</t>
  </si>
  <si>
    <t>SJ-7160-O-0300</t>
  </si>
  <si>
    <t>SJ-7160-O-0400</t>
  </si>
  <si>
    <t>SJ-7160-O-0500</t>
  </si>
  <si>
    <t>SJ-7160-O-0600</t>
  </si>
  <si>
    <t>SJ-7160-O-0800</t>
  </si>
  <si>
    <t>2" #7160 CAP ORANGE</t>
  </si>
  <si>
    <t>2-1/2" #7160 CAP ORANGE</t>
  </si>
  <si>
    <t>3" #7160 CAP ORANGE</t>
  </si>
  <si>
    <t>4" #7160 CAP ORANGE</t>
  </si>
  <si>
    <t>5" #7160 CAP ORANGE</t>
  </si>
  <si>
    <t>6" #7160 CAP ORANGE</t>
  </si>
  <si>
    <t>8" #7160 CAP ORANGE</t>
  </si>
  <si>
    <t>SJ-7041-T-O-0200</t>
  </si>
  <si>
    <t>SJ-7041-T-O-0250</t>
  </si>
  <si>
    <t>SJ-7041-T-O-0300</t>
  </si>
  <si>
    <t>SJ-7041-T-O-0400</t>
  </si>
  <si>
    <t>SJ-7041-T-O-0500</t>
  </si>
  <si>
    <t>SJ-7041-T-O-0600</t>
  </si>
  <si>
    <t>SJ-7041-T-O-0800</t>
  </si>
  <si>
    <t>2" #7041 FLNG ADAP T-GSKT ORANGE</t>
  </si>
  <si>
    <t>2-1/2" #7041 FLNG ADAP T-GSKT ORG</t>
  </si>
  <si>
    <t>3" #7041 FLNG ADAP T-GSKT ORANGE</t>
  </si>
  <si>
    <t>4" #7041 FLNG ADAP T-GSKT ORANGE</t>
  </si>
  <si>
    <t>5" #7041 FLNG ADAP T-GSKT ORANGE</t>
  </si>
  <si>
    <t>6" #7041 FLNG ADAP T-GSKT ORANGE</t>
  </si>
  <si>
    <t>8" #7041 FLNG ADAP T-GSKT ORANGE</t>
  </si>
  <si>
    <t>GASKETS</t>
  </si>
  <si>
    <t>COUPLINGS</t>
  </si>
  <si>
    <t>SJ-STGSKT-T-0200</t>
  </si>
  <si>
    <t>2" STANDARD GASKET GRADE-T</t>
  </si>
  <si>
    <t>5" STANDARD GASKET GRADE-T</t>
  </si>
  <si>
    <t>4" STANDARD GASKET GRADE-T</t>
  </si>
  <si>
    <t>6" STANDARD GASKET GRADE-T</t>
  </si>
  <si>
    <t>SJ-STGSKT-T-0250</t>
  </si>
  <si>
    <t>SJ-STGSKT-T-0300</t>
  </si>
  <si>
    <t>SJ-STGSKT-T-0400</t>
  </si>
  <si>
    <t>SJ-STGSKT-T-0500</t>
  </si>
  <si>
    <t>SJ-STGSKT-T-0600</t>
  </si>
  <si>
    <t>SJ-STGSKT-T-0800</t>
  </si>
  <si>
    <t>SJ-STGSKT-T-1000</t>
  </si>
  <si>
    <t>SJ-STGSKT-T-1200</t>
  </si>
  <si>
    <t>2-1/2" STANDARD GASKET GRADE-T</t>
  </si>
  <si>
    <t>3" STANDARD GASKET GRADE-T</t>
  </si>
  <si>
    <t>8" STANDARD GASKET GRADE-T</t>
  </si>
  <si>
    <t>10" STANDARD GASKET GRADE-T</t>
  </si>
  <si>
    <t>12" STANDARD GASKET GRADE-T</t>
  </si>
  <si>
    <t>SJ-STGSKT-E-0200</t>
  </si>
  <si>
    <t>SJ-STGSKT-E-0250</t>
  </si>
  <si>
    <t>SJ-STGSKT-E-0300</t>
  </si>
  <si>
    <t>SJ-STGSKT-E-0400</t>
  </si>
  <si>
    <t>SJ-STGSKT-E-0500</t>
  </si>
  <si>
    <t>SJ-STGSKT-E-0600</t>
  </si>
  <si>
    <t>SJ-STGSKT-E-0800</t>
  </si>
  <si>
    <t>SJ-STGSKT-E-1000</t>
  </si>
  <si>
    <t>SJ-STGSKT-E-1200</t>
  </si>
  <si>
    <t>2" STANDARD GASKET GRADE-E</t>
  </si>
  <si>
    <t>2-1/2" STANDARD GASKET GRADE-E</t>
  </si>
  <si>
    <t>3" STANDARD GASKET GRADE-E</t>
  </si>
  <si>
    <t>4" STANDARD GASKET GRADE-E</t>
  </si>
  <si>
    <t>5" STANDARD GASKET GRADE-E</t>
  </si>
  <si>
    <t>6" STANDARD GASKET GRADE-E</t>
  </si>
  <si>
    <t>8" STANDARD GASKET GRADE-E</t>
  </si>
  <si>
    <t>10" STANDARD GASKET GRADE-E</t>
  </si>
  <si>
    <t>12" STANDARD GASKET GRADE-E</t>
  </si>
  <si>
    <t>SJ-EPGSKT-T-0200</t>
  </si>
  <si>
    <t>SJ-EPGSKT-T-0300</t>
  </si>
  <si>
    <t>SJ-EPGSKT-T-0400</t>
  </si>
  <si>
    <t>SJ-EPGSKT-T-0600</t>
  </si>
  <si>
    <t>SJ-EPGSKT-T-0800</t>
  </si>
  <si>
    <t>2" EP GASKET GRADE-T</t>
  </si>
  <si>
    <t>3" EP GASKET GRADE-T</t>
  </si>
  <si>
    <t>4" EP GASKET GRADE-T</t>
  </si>
  <si>
    <t>6" EP GASKET GRADE-T</t>
  </si>
  <si>
    <t>8" EP GASKET GRADE-T</t>
  </si>
  <si>
    <t>SJ-GSGSKT-T-0200</t>
  </si>
  <si>
    <t>SJ-GSGSKT-T-0300</t>
  </si>
  <si>
    <t>SJ-GSGSKT-T-0400</t>
  </si>
  <si>
    <t>SJ-GSGSKT-T-0600</t>
  </si>
  <si>
    <t>SJ-GSGSKT-T-0800</t>
  </si>
  <si>
    <t>2" GAP SEAL GASKET GRADE-T</t>
  </si>
  <si>
    <t>3" GAP SEAL GASKET GRADE-T</t>
  </si>
  <si>
    <t>4" GAP SEAL GASKET GRADE-T</t>
  </si>
  <si>
    <t>6" GAP SEAL GASKET GRADE-T</t>
  </si>
  <si>
    <t>8" GAP SEAL GASKET GRADE-T</t>
  </si>
  <si>
    <t>Many more products available on a P.O.A. basis</t>
  </si>
  <si>
    <t>SJ-7707-ORG-0150</t>
  </si>
  <si>
    <t>1-1/2" #7707 FLEX COUPLING ORANGE</t>
  </si>
  <si>
    <t>MAY 1,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</si>
</sst>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4" fillId="0" borderId="0" xfId="0" applyNumberFormat="1" applyFont="1" applyAlignment="1">
      <alignment/>
    </xf>
    <xf numFmtId="44" fontId="0" fillId="33" borderId="0" xfId="44" applyFont="1" applyFill="1" applyAlignment="1">
      <alignment/>
    </xf>
    <xf numFmtId="0" fontId="45" fillId="10" borderId="10" xfId="0" applyFont="1" applyFill="1" applyBorder="1" applyAlignment="1">
      <alignment horizontal="center" vertical="center"/>
    </xf>
    <xf numFmtId="44" fontId="45" fillId="10" borderId="10" xfId="44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44" applyNumberFormat="1" applyFont="1" applyFill="1" applyBorder="1" applyAlignment="1">
      <alignment/>
    </xf>
    <xf numFmtId="0" fontId="46" fillId="0" borderId="10" xfId="0" applyFont="1" applyBorder="1" applyAlignment="1">
      <alignment horizontal="center"/>
    </xf>
    <xf numFmtId="44" fontId="47" fillId="34" borderId="10" xfId="44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45" fillId="10" borderId="10" xfId="44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left" vertical="center"/>
    </xf>
    <xf numFmtId="2" fontId="45" fillId="1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47" fillId="13" borderId="12" xfId="44" applyFont="1" applyFill="1" applyBorder="1" applyAlignment="1">
      <alignment/>
    </xf>
    <xf numFmtId="1" fontId="47" fillId="35" borderId="12" xfId="44" applyNumberFormat="1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33" borderId="0" xfId="44" applyFont="1" applyFill="1" applyAlignment="1">
      <alignment horizontal="center"/>
    </xf>
    <xf numFmtId="0" fontId="0" fillId="33" borderId="0" xfId="44" applyNumberFormat="1" applyFont="1" applyFill="1" applyBorder="1" applyAlignment="1">
      <alignment horizontal="center"/>
    </xf>
    <xf numFmtId="167" fontId="41" fillId="34" borderId="10" xfId="44" applyNumberFormat="1" applyFont="1" applyFill="1" applyBorder="1" applyAlignment="1">
      <alignment horizontal="center"/>
    </xf>
    <xf numFmtId="44" fontId="48" fillId="0" borderId="0" xfId="44" applyFont="1" applyAlignment="1">
      <alignment horizontal="center"/>
    </xf>
    <xf numFmtId="44" fontId="48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49" fillId="10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44" fontId="47" fillId="34" borderId="0" xfId="44" applyFont="1" applyFill="1" applyBorder="1" applyAlignment="1">
      <alignment/>
    </xf>
    <xf numFmtId="1" fontId="47" fillId="35" borderId="10" xfId="44" applyNumberFormat="1" applyFont="1" applyFill="1" applyBorder="1" applyAlignment="1">
      <alignment horizontal="center"/>
    </xf>
    <xf numFmtId="44" fontId="47" fillId="13" borderId="10" xfId="44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4" fontId="47" fillId="33" borderId="10" xfId="44" applyFont="1" applyFill="1" applyBorder="1" applyAlignment="1">
      <alignment/>
    </xf>
    <xf numFmtId="1" fontId="47" fillId="33" borderId="12" xfId="44" applyNumberFormat="1" applyFont="1" applyFill="1" applyBorder="1" applyAlignment="1">
      <alignment horizontal="center"/>
    </xf>
    <xf numFmtId="44" fontId="47" fillId="33" borderId="12" xfId="44" applyFont="1" applyFill="1" applyBorder="1" applyAlignment="1">
      <alignment/>
    </xf>
    <xf numFmtId="0" fontId="0" fillId="33" borderId="0" xfId="0" applyFill="1" applyBorder="1" applyAlignment="1">
      <alignment horizontal="center"/>
    </xf>
    <xf numFmtId="44" fontId="47" fillId="33" borderId="0" xfId="44" applyFont="1" applyFill="1" applyBorder="1" applyAlignment="1">
      <alignment/>
    </xf>
    <xf numFmtId="44" fontId="0" fillId="13" borderId="14" xfId="0" applyNumberFormat="1" applyFill="1" applyBorder="1" applyAlignment="1">
      <alignment horizontal="center"/>
    </xf>
    <xf numFmtId="2" fontId="50" fillId="13" borderId="15" xfId="44" applyNumberFormat="1" applyFont="1" applyFill="1" applyBorder="1" applyAlignment="1">
      <alignment horizontal="center"/>
    </xf>
    <xf numFmtId="2" fontId="50" fillId="13" borderId="16" xfId="44" applyNumberFormat="1" applyFont="1" applyFill="1" applyBorder="1" applyAlignment="1">
      <alignment horizontal="center"/>
    </xf>
    <xf numFmtId="44" fontId="51" fillId="4" borderId="0" xfId="44" applyFont="1" applyFill="1" applyAlignment="1">
      <alignment horizontal="center"/>
    </xf>
    <xf numFmtId="0" fontId="49" fillId="1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8.421875" style="0" customWidth="1"/>
    <col min="2" max="2" width="33.7109375" style="0" customWidth="1"/>
    <col min="3" max="3" width="13.421875" style="3" customWidth="1"/>
    <col min="4" max="4" width="12.140625" style="0" customWidth="1"/>
    <col min="5" max="5" width="12.57421875" style="3" customWidth="1"/>
    <col min="6" max="6" width="13.57421875" style="0" customWidth="1"/>
    <col min="7" max="7" width="14.7109375" style="3" customWidth="1"/>
  </cols>
  <sheetData>
    <row r="1" spans="1:7" ht="18.75">
      <c r="A1" s="1" t="s">
        <v>8</v>
      </c>
      <c r="C1" s="47" t="s">
        <v>171</v>
      </c>
      <c r="D1" s="47"/>
      <c r="E1" s="47"/>
      <c r="F1" s="47"/>
      <c r="G1" s="47"/>
    </row>
    <row r="2" spans="1:6" ht="18.75" thickBot="1">
      <c r="A2" s="1"/>
      <c r="C2" s="23"/>
      <c r="D2" s="2"/>
      <c r="E2" s="23"/>
      <c r="F2" s="2"/>
    </row>
    <row r="3" spans="2:7" ht="19.5" thickBot="1">
      <c r="B3" s="12" t="s">
        <v>9</v>
      </c>
      <c r="C3" s="26"/>
      <c r="D3" s="2"/>
      <c r="E3" s="45" t="s">
        <v>7</v>
      </c>
      <c r="F3" s="46"/>
      <c r="G3" s="44">
        <f>SUM(F9:F99)</f>
        <v>0</v>
      </c>
    </row>
    <row r="4" spans="1:6" ht="15">
      <c r="A4" s="4" t="s">
        <v>174</v>
      </c>
      <c r="C4" s="27"/>
      <c r="D4" s="5"/>
      <c r="E4" s="24"/>
      <c r="F4" s="5"/>
    </row>
    <row r="5" spans="1:7" ht="25.5">
      <c r="A5" s="17" t="s">
        <v>0</v>
      </c>
      <c r="B5" s="6" t="s">
        <v>1</v>
      </c>
      <c r="C5" s="7" t="s">
        <v>2</v>
      </c>
      <c r="D5" s="7" t="s">
        <v>3</v>
      </c>
      <c r="E5" s="16" t="s">
        <v>5</v>
      </c>
      <c r="F5" s="7" t="s">
        <v>6</v>
      </c>
      <c r="G5" s="18" t="s">
        <v>4</v>
      </c>
    </row>
    <row r="6" spans="3:6" ht="15">
      <c r="C6" s="23"/>
      <c r="D6" s="2"/>
      <c r="E6" s="23"/>
      <c r="F6" s="2"/>
    </row>
    <row r="7" spans="1:6" ht="15.75">
      <c r="A7" s="48" t="s">
        <v>114</v>
      </c>
      <c r="B7" s="49"/>
      <c r="C7" s="28"/>
      <c r="D7" s="11"/>
      <c r="E7" s="25"/>
      <c r="F7" s="11"/>
    </row>
    <row r="8" spans="1:7" ht="15">
      <c r="A8" s="8" t="s">
        <v>172</v>
      </c>
      <c r="B8" s="8" t="s">
        <v>173</v>
      </c>
      <c r="C8" s="29">
        <v>47.5</v>
      </c>
      <c r="D8" s="13">
        <f>ROUND(C8*$C$3,2)</f>
        <v>0</v>
      </c>
      <c r="E8" s="34"/>
      <c r="F8" s="35">
        <f>(D8*E8)</f>
        <v>0</v>
      </c>
      <c r="G8" s="19">
        <v>2.9</v>
      </c>
    </row>
    <row r="9" spans="1:7" ht="15">
      <c r="A9" s="8" t="s">
        <v>10</v>
      </c>
      <c r="B9" s="8" t="s">
        <v>19</v>
      </c>
      <c r="C9" s="29">
        <v>50.74</v>
      </c>
      <c r="D9" s="13">
        <f>ROUND(C9*$C$3,2)</f>
        <v>0</v>
      </c>
      <c r="E9" s="34"/>
      <c r="F9" s="35">
        <f>(D9*E9)</f>
        <v>0</v>
      </c>
      <c r="G9" s="19">
        <v>2.65</v>
      </c>
    </row>
    <row r="10" spans="1:7" ht="15">
      <c r="A10" s="8" t="s">
        <v>11</v>
      </c>
      <c r="B10" s="8" t="s">
        <v>20</v>
      </c>
      <c r="C10" s="29">
        <v>58.96</v>
      </c>
      <c r="D10" s="13">
        <f aca="true" t="shared" si="0" ref="D10:D17">ROUND(C10*$C$3,2)</f>
        <v>0</v>
      </c>
      <c r="E10" s="34"/>
      <c r="F10" s="35">
        <f aca="true" t="shared" si="1" ref="F10:F25">(D10*E10)</f>
        <v>0</v>
      </c>
      <c r="G10" s="19">
        <v>2.87</v>
      </c>
    </row>
    <row r="11" spans="1:7" ht="15">
      <c r="A11" s="8" t="s">
        <v>12</v>
      </c>
      <c r="B11" s="10" t="s">
        <v>21</v>
      </c>
      <c r="C11" s="29">
        <v>64.64</v>
      </c>
      <c r="D11" s="13">
        <f t="shared" si="0"/>
        <v>0</v>
      </c>
      <c r="E11" s="22"/>
      <c r="F11" s="21">
        <f t="shared" si="1"/>
        <v>0</v>
      </c>
      <c r="G11" s="19">
        <v>3.31</v>
      </c>
    </row>
    <row r="12" spans="1:7" ht="15">
      <c r="A12" s="8" t="s">
        <v>13</v>
      </c>
      <c r="B12" s="10" t="s">
        <v>22</v>
      </c>
      <c r="C12" s="29">
        <v>93.41</v>
      </c>
      <c r="D12" s="13">
        <f t="shared" si="0"/>
        <v>0</v>
      </c>
      <c r="E12" s="22"/>
      <c r="F12" s="21">
        <f t="shared" si="1"/>
        <v>0</v>
      </c>
      <c r="G12" s="19">
        <v>4.63</v>
      </c>
    </row>
    <row r="13" spans="1:7" ht="15">
      <c r="A13" s="8" t="s">
        <v>14</v>
      </c>
      <c r="B13" s="10" t="s">
        <v>23</v>
      </c>
      <c r="C13" s="29">
        <v>148.63</v>
      </c>
      <c r="D13" s="13">
        <f t="shared" si="0"/>
        <v>0</v>
      </c>
      <c r="E13" s="22"/>
      <c r="F13" s="21">
        <f t="shared" si="1"/>
        <v>0</v>
      </c>
      <c r="G13" s="19">
        <v>7.28</v>
      </c>
    </row>
    <row r="14" spans="1:7" ht="15">
      <c r="A14" s="8" t="s">
        <v>15</v>
      </c>
      <c r="B14" s="10" t="s">
        <v>24</v>
      </c>
      <c r="C14" s="29">
        <v>165.42</v>
      </c>
      <c r="D14" s="13">
        <f t="shared" si="0"/>
        <v>0</v>
      </c>
      <c r="E14" s="22"/>
      <c r="F14" s="21">
        <f t="shared" si="1"/>
        <v>0</v>
      </c>
      <c r="G14" s="19">
        <v>8.16</v>
      </c>
    </row>
    <row r="15" spans="1:7" ht="15">
      <c r="A15" s="8" t="s">
        <v>16</v>
      </c>
      <c r="B15" s="10" t="s">
        <v>25</v>
      </c>
      <c r="C15" s="29">
        <v>283.91</v>
      </c>
      <c r="D15" s="13">
        <f t="shared" si="0"/>
        <v>0</v>
      </c>
      <c r="E15" s="22"/>
      <c r="F15" s="21">
        <f t="shared" si="1"/>
        <v>0</v>
      </c>
      <c r="G15" s="19">
        <v>14.55</v>
      </c>
    </row>
    <row r="16" spans="1:7" ht="15">
      <c r="A16" s="8" t="s">
        <v>17</v>
      </c>
      <c r="B16" s="10" t="s">
        <v>26</v>
      </c>
      <c r="C16" s="29">
        <v>435.45</v>
      </c>
      <c r="D16" s="13">
        <f t="shared" si="0"/>
        <v>0</v>
      </c>
      <c r="E16" s="22"/>
      <c r="F16" s="21">
        <f t="shared" si="1"/>
        <v>0</v>
      </c>
      <c r="G16" s="19">
        <v>22.49</v>
      </c>
    </row>
    <row r="17" spans="1:7" ht="15">
      <c r="A17" s="8" t="s">
        <v>18</v>
      </c>
      <c r="B17" s="10" t="s">
        <v>27</v>
      </c>
      <c r="C17" s="29">
        <v>494.55</v>
      </c>
      <c r="D17" s="13">
        <f t="shared" si="0"/>
        <v>0</v>
      </c>
      <c r="E17" s="22"/>
      <c r="F17" s="21">
        <f t="shared" si="1"/>
        <v>0</v>
      </c>
      <c r="G17" s="19">
        <v>26.46</v>
      </c>
    </row>
    <row r="18" spans="1:7" ht="15">
      <c r="A18" s="8"/>
      <c r="B18" s="8"/>
      <c r="C18" s="29"/>
      <c r="D18" s="39"/>
      <c r="E18" s="40"/>
      <c r="F18" s="41"/>
      <c r="G18" s="19"/>
    </row>
    <row r="19" spans="1:7" ht="15">
      <c r="A19" s="8" t="s">
        <v>28</v>
      </c>
      <c r="B19" s="8" t="s">
        <v>35</v>
      </c>
      <c r="C19" s="29">
        <v>102.39</v>
      </c>
      <c r="D19" s="13">
        <f>ROUND(C19*$C$3,2)</f>
        <v>0</v>
      </c>
      <c r="E19" s="22"/>
      <c r="F19" s="21">
        <f t="shared" si="1"/>
        <v>0</v>
      </c>
      <c r="G19" s="19">
        <v>2.43</v>
      </c>
    </row>
    <row r="20" spans="1:7" ht="15">
      <c r="A20" s="8" t="s">
        <v>29</v>
      </c>
      <c r="B20" s="8" t="s">
        <v>36</v>
      </c>
      <c r="C20" s="29">
        <v>112.59</v>
      </c>
      <c r="D20" s="13">
        <f aca="true" t="shared" si="2" ref="D20:D25">ROUND(C20*$C$3,2)</f>
        <v>0</v>
      </c>
      <c r="E20" s="22"/>
      <c r="F20" s="21">
        <f t="shared" si="1"/>
        <v>0</v>
      </c>
      <c r="G20" s="19">
        <v>3.1</v>
      </c>
    </row>
    <row r="21" spans="1:7" ht="15">
      <c r="A21" s="8" t="s">
        <v>30</v>
      </c>
      <c r="B21" s="8" t="s">
        <v>37</v>
      </c>
      <c r="C21" s="29">
        <v>130.57</v>
      </c>
      <c r="D21" s="13">
        <f t="shared" si="2"/>
        <v>0</v>
      </c>
      <c r="E21" s="22"/>
      <c r="F21" s="21">
        <f t="shared" si="1"/>
        <v>0</v>
      </c>
      <c r="G21" s="19">
        <v>4</v>
      </c>
    </row>
    <row r="22" spans="1:7" ht="15">
      <c r="A22" s="8" t="s">
        <v>31</v>
      </c>
      <c r="B22" s="8" t="s">
        <v>38</v>
      </c>
      <c r="C22" s="29">
        <v>166.71</v>
      </c>
      <c r="D22" s="13">
        <f t="shared" si="2"/>
        <v>0</v>
      </c>
      <c r="E22" s="22"/>
      <c r="F22" s="21">
        <f t="shared" si="1"/>
        <v>0</v>
      </c>
      <c r="G22" s="19">
        <v>5.95</v>
      </c>
    </row>
    <row r="23" spans="1:7" ht="15">
      <c r="A23" s="8" t="s">
        <v>32</v>
      </c>
      <c r="B23" s="8" t="s">
        <v>39</v>
      </c>
      <c r="C23" s="29">
        <v>337.41</v>
      </c>
      <c r="D23" s="13">
        <f t="shared" si="2"/>
        <v>0</v>
      </c>
      <c r="E23" s="22"/>
      <c r="F23" s="21">
        <f t="shared" si="1"/>
        <v>0</v>
      </c>
      <c r="G23" s="19">
        <v>10.8</v>
      </c>
    </row>
    <row r="24" spans="1:7" ht="15">
      <c r="A24" s="8" t="s">
        <v>33</v>
      </c>
      <c r="B24" s="8" t="s">
        <v>40</v>
      </c>
      <c r="C24" s="29">
        <v>353.3</v>
      </c>
      <c r="D24" s="13">
        <f t="shared" si="2"/>
        <v>0</v>
      </c>
      <c r="E24" s="22"/>
      <c r="F24" s="21">
        <f t="shared" si="1"/>
        <v>0</v>
      </c>
      <c r="G24" s="19">
        <v>13.2</v>
      </c>
    </row>
    <row r="25" spans="1:7" ht="15">
      <c r="A25" s="8" t="s">
        <v>34</v>
      </c>
      <c r="B25" s="8" t="s">
        <v>41</v>
      </c>
      <c r="C25" s="29">
        <v>540.51</v>
      </c>
      <c r="D25" s="13">
        <f t="shared" si="2"/>
        <v>0</v>
      </c>
      <c r="E25" s="22"/>
      <c r="F25" s="21">
        <f t="shared" si="1"/>
        <v>0</v>
      </c>
      <c r="G25" s="19">
        <v>15.2</v>
      </c>
    </row>
    <row r="26" spans="1:7" ht="15">
      <c r="A26" s="9"/>
      <c r="B26" s="9"/>
      <c r="C26" s="15"/>
      <c r="D26" s="9"/>
      <c r="E26" s="15"/>
      <c r="F26" s="9"/>
      <c r="G26" s="20"/>
    </row>
    <row r="27" spans="1:7" ht="15.75">
      <c r="A27" s="30" t="s">
        <v>42</v>
      </c>
      <c r="B27" s="31"/>
      <c r="C27" s="28"/>
      <c r="D27" s="11"/>
      <c r="E27" s="25"/>
      <c r="F27" s="11"/>
      <c r="G27" s="20"/>
    </row>
    <row r="28" spans="1:7" ht="15">
      <c r="A28" s="8" t="s">
        <v>43</v>
      </c>
      <c r="B28" s="10" t="s">
        <v>44</v>
      </c>
      <c r="C28" s="29">
        <v>38.34</v>
      </c>
      <c r="D28" s="13">
        <f aca="true" t="shared" si="3" ref="D28:D66">ROUND(C28*$C$3,2)</f>
        <v>0</v>
      </c>
      <c r="E28" s="22"/>
      <c r="F28" s="21">
        <f aca="true" t="shared" si="4" ref="F28:F58">(D28*E28)</f>
        <v>0</v>
      </c>
      <c r="G28" s="19">
        <v>1.98</v>
      </c>
    </row>
    <row r="29" spans="1:7" ht="15">
      <c r="A29" s="8" t="s">
        <v>45</v>
      </c>
      <c r="B29" s="10" t="s">
        <v>51</v>
      </c>
      <c r="C29" s="29">
        <v>38.34</v>
      </c>
      <c r="D29" s="13">
        <f t="shared" si="3"/>
        <v>0</v>
      </c>
      <c r="E29" s="22"/>
      <c r="F29" s="21">
        <f t="shared" si="4"/>
        <v>0</v>
      </c>
      <c r="G29" s="19">
        <v>2.65</v>
      </c>
    </row>
    <row r="30" spans="1:7" ht="15">
      <c r="A30" s="8" t="s">
        <v>46</v>
      </c>
      <c r="B30" s="10" t="s">
        <v>52</v>
      </c>
      <c r="C30" s="29">
        <v>66.88</v>
      </c>
      <c r="D30" s="13">
        <f t="shared" si="3"/>
        <v>0</v>
      </c>
      <c r="E30" s="22"/>
      <c r="F30" s="21">
        <f t="shared" si="4"/>
        <v>0</v>
      </c>
      <c r="G30" s="19">
        <v>4.63</v>
      </c>
    </row>
    <row r="31" spans="1:7" ht="15">
      <c r="A31" s="8" t="s">
        <v>47</v>
      </c>
      <c r="B31" s="10" t="s">
        <v>53</v>
      </c>
      <c r="C31" s="29">
        <v>72.77</v>
      </c>
      <c r="D31" s="13">
        <f t="shared" si="3"/>
        <v>0</v>
      </c>
      <c r="E31" s="22"/>
      <c r="F31" s="21">
        <f t="shared" si="4"/>
        <v>0</v>
      </c>
      <c r="G31" s="19">
        <v>6.17</v>
      </c>
    </row>
    <row r="32" spans="1:7" ht="15">
      <c r="A32" s="8" t="s">
        <v>48</v>
      </c>
      <c r="B32" s="10" t="s">
        <v>54</v>
      </c>
      <c r="C32" s="29">
        <v>172.03</v>
      </c>
      <c r="D32" s="13">
        <f t="shared" si="3"/>
        <v>0</v>
      </c>
      <c r="E32" s="22"/>
      <c r="F32" s="21">
        <f t="shared" si="4"/>
        <v>0</v>
      </c>
      <c r="G32" s="19">
        <v>11.2</v>
      </c>
    </row>
    <row r="33" spans="1:7" ht="15">
      <c r="A33" s="8" t="s">
        <v>49</v>
      </c>
      <c r="B33" s="10" t="s">
        <v>55</v>
      </c>
      <c r="C33" s="29">
        <v>202.18</v>
      </c>
      <c r="D33" s="13">
        <f t="shared" si="3"/>
        <v>0</v>
      </c>
      <c r="E33" s="22"/>
      <c r="F33" s="21">
        <f t="shared" si="4"/>
        <v>0</v>
      </c>
      <c r="G33" s="19">
        <v>14.11</v>
      </c>
    </row>
    <row r="34" spans="1:7" ht="15">
      <c r="A34" s="8" t="s">
        <v>50</v>
      </c>
      <c r="B34" s="10" t="s">
        <v>56</v>
      </c>
      <c r="C34" s="29">
        <v>419.49</v>
      </c>
      <c r="D34" s="13">
        <f t="shared" si="3"/>
        <v>0</v>
      </c>
      <c r="E34" s="22"/>
      <c r="F34" s="21">
        <f t="shared" si="4"/>
        <v>0</v>
      </c>
      <c r="G34" s="19">
        <v>27.56</v>
      </c>
    </row>
    <row r="35" spans="1:7" ht="15">
      <c r="A35" s="8"/>
      <c r="B35" s="8"/>
      <c r="C35" s="29"/>
      <c r="D35" s="39"/>
      <c r="E35" s="40"/>
      <c r="F35" s="41"/>
      <c r="G35" s="19"/>
    </row>
    <row r="36" spans="1:7" ht="15">
      <c r="A36" s="8" t="s">
        <v>57</v>
      </c>
      <c r="B36" s="8" t="s">
        <v>64</v>
      </c>
      <c r="C36" s="29">
        <v>38.34</v>
      </c>
      <c r="D36" s="13">
        <f t="shared" si="3"/>
        <v>0</v>
      </c>
      <c r="E36" s="22"/>
      <c r="F36" s="21">
        <f t="shared" si="4"/>
        <v>0</v>
      </c>
      <c r="G36" s="19">
        <v>1.54</v>
      </c>
    </row>
    <row r="37" spans="1:7" ht="15">
      <c r="A37" s="8" t="s">
        <v>58</v>
      </c>
      <c r="B37" s="8" t="s">
        <v>65</v>
      </c>
      <c r="C37" s="29">
        <v>38.34</v>
      </c>
      <c r="D37" s="13">
        <f t="shared" si="3"/>
        <v>0</v>
      </c>
      <c r="E37" s="22"/>
      <c r="F37" s="21">
        <f t="shared" si="4"/>
        <v>0</v>
      </c>
      <c r="G37" s="19">
        <v>1.98</v>
      </c>
    </row>
    <row r="38" spans="1:7" ht="15">
      <c r="A38" s="8" t="s">
        <v>59</v>
      </c>
      <c r="B38" s="8" t="s">
        <v>66</v>
      </c>
      <c r="C38" s="29">
        <v>66.88</v>
      </c>
      <c r="D38" s="13">
        <f t="shared" si="3"/>
        <v>0</v>
      </c>
      <c r="E38" s="34"/>
      <c r="F38" s="35">
        <f t="shared" si="4"/>
        <v>0</v>
      </c>
      <c r="G38" s="19">
        <v>2.87</v>
      </c>
    </row>
    <row r="39" spans="1:7" ht="15">
      <c r="A39" s="8" t="s">
        <v>60</v>
      </c>
      <c r="B39" s="8" t="s">
        <v>67</v>
      </c>
      <c r="C39" s="29">
        <v>72.77</v>
      </c>
      <c r="D39" s="13">
        <f t="shared" si="3"/>
        <v>0</v>
      </c>
      <c r="E39" s="34"/>
      <c r="F39" s="35">
        <f t="shared" si="4"/>
        <v>0</v>
      </c>
      <c r="G39" s="19">
        <v>4.41</v>
      </c>
    </row>
    <row r="40" spans="1:7" ht="15">
      <c r="A40" s="8" t="s">
        <v>61</v>
      </c>
      <c r="B40" s="8" t="s">
        <v>68</v>
      </c>
      <c r="C40" s="29">
        <v>172.03</v>
      </c>
      <c r="D40" s="13">
        <f t="shared" si="3"/>
        <v>0</v>
      </c>
      <c r="E40" s="34"/>
      <c r="F40" s="35">
        <f t="shared" si="4"/>
        <v>0</v>
      </c>
      <c r="G40" s="19">
        <v>7.72</v>
      </c>
    </row>
    <row r="41" spans="1:7" ht="15">
      <c r="A41" s="8" t="s">
        <v>62</v>
      </c>
      <c r="B41" s="8" t="s">
        <v>69</v>
      </c>
      <c r="C41" s="29">
        <v>202.18</v>
      </c>
      <c r="D41" s="13">
        <f t="shared" si="3"/>
        <v>0</v>
      </c>
      <c r="E41" s="36"/>
      <c r="F41" s="35">
        <f t="shared" si="4"/>
        <v>0</v>
      </c>
      <c r="G41" s="19">
        <v>9.7</v>
      </c>
    </row>
    <row r="42" spans="1:7" ht="15">
      <c r="A42" s="8" t="s">
        <v>63</v>
      </c>
      <c r="B42" s="8" t="s">
        <v>70</v>
      </c>
      <c r="C42" s="29">
        <v>419.49</v>
      </c>
      <c r="D42" s="13">
        <f t="shared" si="3"/>
        <v>0</v>
      </c>
      <c r="E42" s="36"/>
      <c r="F42" s="35">
        <f t="shared" si="4"/>
        <v>0</v>
      </c>
      <c r="G42" s="19">
        <v>19.84</v>
      </c>
    </row>
    <row r="43" spans="1:7" ht="15">
      <c r="A43" s="9"/>
      <c r="B43" s="9"/>
      <c r="C43" s="32"/>
      <c r="D43" s="33"/>
      <c r="E43" s="42"/>
      <c r="F43" s="43"/>
      <c r="G43" s="20"/>
    </row>
    <row r="44" spans="1:7" ht="15">
      <c r="A44" s="8" t="s">
        <v>71</v>
      </c>
      <c r="B44" s="38" t="s">
        <v>78</v>
      </c>
      <c r="C44" s="29">
        <v>58.9</v>
      </c>
      <c r="D44" s="13">
        <f t="shared" si="3"/>
        <v>0</v>
      </c>
      <c r="E44" s="36"/>
      <c r="F44" s="35">
        <f t="shared" si="4"/>
        <v>0</v>
      </c>
      <c r="G44" s="19">
        <v>2.86</v>
      </c>
    </row>
    <row r="45" spans="1:7" ht="15">
      <c r="A45" s="8" t="s">
        <v>72</v>
      </c>
      <c r="B45" s="38" t="s">
        <v>79</v>
      </c>
      <c r="C45" s="29">
        <v>58.9</v>
      </c>
      <c r="D45" s="13">
        <f t="shared" si="3"/>
        <v>0</v>
      </c>
      <c r="E45" s="36"/>
      <c r="F45" s="35">
        <f t="shared" si="4"/>
        <v>0</v>
      </c>
      <c r="G45" s="19">
        <v>4.85</v>
      </c>
    </row>
    <row r="46" spans="1:7" ht="15">
      <c r="A46" s="8" t="s">
        <v>73</v>
      </c>
      <c r="B46" s="38" t="s">
        <v>80</v>
      </c>
      <c r="C46" s="29">
        <v>80.3</v>
      </c>
      <c r="D46" s="13">
        <f t="shared" si="3"/>
        <v>0</v>
      </c>
      <c r="E46" s="36"/>
      <c r="F46" s="35">
        <f t="shared" si="4"/>
        <v>0</v>
      </c>
      <c r="G46" s="19">
        <v>6.83</v>
      </c>
    </row>
    <row r="47" spans="1:7" ht="15">
      <c r="A47" s="8" t="s">
        <v>74</v>
      </c>
      <c r="B47" s="38" t="s">
        <v>81</v>
      </c>
      <c r="C47" s="29">
        <v>121.9</v>
      </c>
      <c r="D47" s="13">
        <f t="shared" si="3"/>
        <v>0</v>
      </c>
      <c r="E47" s="36"/>
      <c r="F47" s="35">
        <f t="shared" si="4"/>
        <v>0</v>
      </c>
      <c r="G47" s="19">
        <v>10.14</v>
      </c>
    </row>
    <row r="48" spans="1:7" ht="15">
      <c r="A48" s="8" t="s">
        <v>75</v>
      </c>
      <c r="B48" s="38" t="s">
        <v>82</v>
      </c>
      <c r="C48" s="29">
        <v>282.88</v>
      </c>
      <c r="D48" s="13">
        <f t="shared" si="3"/>
        <v>0</v>
      </c>
      <c r="E48" s="36"/>
      <c r="F48" s="35">
        <f t="shared" si="4"/>
        <v>0</v>
      </c>
      <c r="G48" s="19">
        <v>14.33</v>
      </c>
    </row>
    <row r="49" spans="1:7" ht="15">
      <c r="A49" s="8" t="s">
        <v>76</v>
      </c>
      <c r="B49" s="38" t="s">
        <v>83</v>
      </c>
      <c r="C49" s="29">
        <v>326.29</v>
      </c>
      <c r="D49" s="13">
        <f t="shared" si="3"/>
        <v>0</v>
      </c>
      <c r="E49" s="36"/>
      <c r="F49" s="35">
        <f t="shared" si="4"/>
        <v>0</v>
      </c>
      <c r="G49" s="19">
        <v>22.5</v>
      </c>
    </row>
    <row r="50" spans="1:7" ht="15">
      <c r="A50" s="8" t="s">
        <v>77</v>
      </c>
      <c r="B50" s="38" t="s">
        <v>84</v>
      </c>
      <c r="C50" s="29">
        <v>713.7</v>
      </c>
      <c r="D50" s="13">
        <f t="shared" si="3"/>
        <v>0</v>
      </c>
      <c r="E50" s="36"/>
      <c r="F50" s="35">
        <f t="shared" si="4"/>
        <v>0</v>
      </c>
      <c r="G50" s="19">
        <v>44.9</v>
      </c>
    </row>
    <row r="51" spans="1:7" ht="15">
      <c r="A51" s="9"/>
      <c r="B51" s="37"/>
      <c r="C51" s="32"/>
      <c r="D51" s="43"/>
      <c r="E51" s="42"/>
      <c r="F51" s="43"/>
      <c r="G51" s="20"/>
    </row>
    <row r="52" spans="1:7" ht="15">
      <c r="A52" s="8" t="s">
        <v>85</v>
      </c>
      <c r="B52" s="38" t="s">
        <v>92</v>
      </c>
      <c r="C52" s="29">
        <v>26.37</v>
      </c>
      <c r="D52" s="13">
        <f t="shared" si="3"/>
        <v>0</v>
      </c>
      <c r="E52" s="36"/>
      <c r="F52" s="35">
        <f t="shared" si="4"/>
        <v>0</v>
      </c>
      <c r="G52" s="19">
        <v>0.66</v>
      </c>
    </row>
    <row r="53" spans="1:7" ht="15">
      <c r="A53" s="8" t="s">
        <v>86</v>
      </c>
      <c r="B53" s="38" t="s">
        <v>93</v>
      </c>
      <c r="C53" s="29">
        <v>26.37</v>
      </c>
      <c r="D53" s="13">
        <f t="shared" si="3"/>
        <v>0</v>
      </c>
      <c r="E53" s="36"/>
      <c r="F53" s="35">
        <f t="shared" si="4"/>
        <v>0</v>
      </c>
      <c r="G53" s="19">
        <v>0.88</v>
      </c>
    </row>
    <row r="54" spans="1:7" ht="15">
      <c r="A54" s="8" t="s">
        <v>87</v>
      </c>
      <c r="B54" s="38" t="s">
        <v>94</v>
      </c>
      <c r="C54" s="29">
        <v>26.37</v>
      </c>
      <c r="D54" s="13">
        <f t="shared" si="3"/>
        <v>0</v>
      </c>
      <c r="E54" s="36"/>
      <c r="F54" s="35">
        <f t="shared" si="4"/>
        <v>0</v>
      </c>
      <c r="G54" s="19">
        <v>1.54</v>
      </c>
    </row>
    <row r="55" spans="1:7" ht="15">
      <c r="A55" s="8" t="s">
        <v>88</v>
      </c>
      <c r="B55" s="38" t="s">
        <v>95</v>
      </c>
      <c r="C55" s="29">
        <v>26.37</v>
      </c>
      <c r="D55" s="13">
        <f t="shared" si="3"/>
        <v>0</v>
      </c>
      <c r="E55" s="36"/>
      <c r="F55" s="35">
        <f t="shared" si="4"/>
        <v>0</v>
      </c>
      <c r="G55" s="19">
        <v>2.2</v>
      </c>
    </row>
    <row r="56" spans="1:7" ht="15">
      <c r="A56" s="8" t="s">
        <v>89</v>
      </c>
      <c r="B56" s="38" t="s">
        <v>96</v>
      </c>
      <c r="C56" s="29">
        <v>80.3</v>
      </c>
      <c r="D56" s="13">
        <f t="shared" si="3"/>
        <v>0</v>
      </c>
      <c r="E56" s="36"/>
      <c r="F56" s="35">
        <f t="shared" si="4"/>
        <v>0</v>
      </c>
      <c r="G56" s="19">
        <v>3.75</v>
      </c>
    </row>
    <row r="57" spans="1:7" ht="15">
      <c r="A57" s="8" t="s">
        <v>90</v>
      </c>
      <c r="B57" s="38" t="s">
        <v>97</v>
      </c>
      <c r="C57" s="29">
        <v>80.16</v>
      </c>
      <c r="D57" s="13">
        <f t="shared" si="3"/>
        <v>0</v>
      </c>
      <c r="E57" s="36"/>
      <c r="F57" s="35">
        <f t="shared" si="4"/>
        <v>0</v>
      </c>
      <c r="G57" s="19">
        <v>6.19</v>
      </c>
    </row>
    <row r="58" spans="1:7" ht="15">
      <c r="A58" s="8" t="s">
        <v>91</v>
      </c>
      <c r="B58" s="38" t="s">
        <v>98</v>
      </c>
      <c r="C58" s="29">
        <v>152.38</v>
      </c>
      <c r="D58" s="13">
        <f t="shared" si="3"/>
        <v>0</v>
      </c>
      <c r="E58" s="36"/>
      <c r="F58" s="35">
        <f t="shared" si="4"/>
        <v>0</v>
      </c>
      <c r="G58" s="19">
        <v>11.2</v>
      </c>
    </row>
    <row r="59" spans="1:7" ht="15">
      <c r="A59" s="9"/>
      <c r="B59" s="37"/>
      <c r="C59" s="32"/>
      <c r="D59" s="43"/>
      <c r="E59" s="42"/>
      <c r="F59" s="43"/>
      <c r="G59" s="20"/>
    </row>
    <row r="60" spans="1:7" ht="15">
      <c r="A60" s="8" t="s">
        <v>99</v>
      </c>
      <c r="B60" s="38" t="s">
        <v>106</v>
      </c>
      <c r="C60" s="29">
        <v>126.78</v>
      </c>
      <c r="D60" s="13">
        <f t="shared" si="3"/>
        <v>0</v>
      </c>
      <c r="E60" s="36"/>
      <c r="F60" s="35">
        <f aca="true" t="shared" si="5" ref="F60:F66">(D60*E60)</f>
        <v>0</v>
      </c>
      <c r="G60" s="19">
        <v>4</v>
      </c>
    </row>
    <row r="61" spans="1:7" ht="15">
      <c r="A61" s="8" t="s">
        <v>100</v>
      </c>
      <c r="B61" s="38" t="s">
        <v>107</v>
      </c>
      <c r="C61" s="29">
        <v>157.18</v>
      </c>
      <c r="D61" s="13">
        <f t="shared" si="3"/>
        <v>0</v>
      </c>
      <c r="E61" s="36"/>
      <c r="F61" s="35">
        <f t="shared" si="5"/>
        <v>0</v>
      </c>
      <c r="G61" s="19">
        <v>5.1</v>
      </c>
    </row>
    <row r="62" spans="1:7" ht="15">
      <c r="A62" s="8" t="s">
        <v>101</v>
      </c>
      <c r="B62" s="38" t="s">
        <v>108</v>
      </c>
      <c r="C62" s="29">
        <v>169.65</v>
      </c>
      <c r="D62" s="13">
        <f t="shared" si="3"/>
        <v>0</v>
      </c>
      <c r="E62" s="36"/>
      <c r="F62" s="35">
        <f t="shared" si="5"/>
        <v>0</v>
      </c>
      <c r="G62" s="19">
        <v>6.2</v>
      </c>
    </row>
    <row r="63" spans="1:7" ht="15">
      <c r="A63" s="8" t="s">
        <v>102</v>
      </c>
      <c r="B63" s="38" t="s">
        <v>109</v>
      </c>
      <c r="C63" s="29">
        <v>225.89</v>
      </c>
      <c r="D63" s="13">
        <f t="shared" si="3"/>
        <v>0</v>
      </c>
      <c r="E63" s="36"/>
      <c r="F63" s="35">
        <f t="shared" si="5"/>
        <v>0</v>
      </c>
      <c r="G63" s="19">
        <v>8.3</v>
      </c>
    </row>
    <row r="64" spans="1:7" ht="15">
      <c r="A64" s="8" t="s">
        <v>103</v>
      </c>
      <c r="B64" s="38" t="s">
        <v>110</v>
      </c>
      <c r="C64" s="29">
        <v>262.35</v>
      </c>
      <c r="D64" s="13">
        <f t="shared" si="3"/>
        <v>0</v>
      </c>
      <c r="E64" s="36"/>
      <c r="F64" s="35">
        <f t="shared" si="5"/>
        <v>0</v>
      </c>
      <c r="G64" s="19">
        <v>10.3</v>
      </c>
    </row>
    <row r="65" spans="1:7" ht="15">
      <c r="A65" s="8" t="s">
        <v>104</v>
      </c>
      <c r="B65" s="38" t="s">
        <v>111</v>
      </c>
      <c r="C65" s="29">
        <v>285.96</v>
      </c>
      <c r="D65" s="13">
        <f t="shared" si="3"/>
        <v>0</v>
      </c>
      <c r="E65" s="36"/>
      <c r="F65" s="35">
        <f t="shared" si="5"/>
        <v>0</v>
      </c>
      <c r="G65" s="19">
        <v>11.1</v>
      </c>
    </row>
    <row r="66" spans="1:7" ht="15">
      <c r="A66" s="8" t="s">
        <v>105</v>
      </c>
      <c r="B66" s="38" t="s">
        <v>112</v>
      </c>
      <c r="C66" s="29">
        <v>322.89</v>
      </c>
      <c r="D66" s="13">
        <f t="shared" si="3"/>
        <v>0</v>
      </c>
      <c r="E66" s="36"/>
      <c r="F66" s="35">
        <f t="shared" si="5"/>
        <v>0</v>
      </c>
      <c r="G66" s="19">
        <v>17.2</v>
      </c>
    </row>
    <row r="67" spans="1:7" ht="15">
      <c r="A67" s="9"/>
      <c r="B67" s="9"/>
      <c r="C67" s="15"/>
      <c r="D67" s="9"/>
      <c r="E67" s="15"/>
      <c r="F67" s="9"/>
      <c r="G67" s="20"/>
    </row>
    <row r="68" spans="1:7" ht="15.75">
      <c r="A68" s="30" t="s">
        <v>113</v>
      </c>
      <c r="B68" s="31"/>
      <c r="C68" s="28"/>
      <c r="D68" s="11"/>
      <c r="E68" s="25"/>
      <c r="F68" s="11"/>
      <c r="G68" s="20"/>
    </row>
    <row r="69" spans="1:7" ht="15">
      <c r="A69" s="8" t="s">
        <v>115</v>
      </c>
      <c r="B69" s="10" t="s">
        <v>116</v>
      </c>
      <c r="C69" s="29">
        <v>22.84</v>
      </c>
      <c r="D69" s="13">
        <f>ROUND(C69*$C$3,2)</f>
        <v>0</v>
      </c>
      <c r="E69" s="22"/>
      <c r="F69" s="21">
        <f aca="true" t="shared" si="6" ref="F69:F77">(D69*E69)</f>
        <v>0</v>
      </c>
      <c r="G69" s="19">
        <v>0.08</v>
      </c>
    </row>
    <row r="70" spans="1:7" ht="15">
      <c r="A70" s="8" t="s">
        <v>120</v>
      </c>
      <c r="B70" s="10" t="s">
        <v>128</v>
      </c>
      <c r="C70" s="29">
        <v>27.83</v>
      </c>
      <c r="D70" s="13">
        <f aca="true" t="shared" si="7" ref="D70:D77">ROUND(C70*$C$3,2)</f>
        <v>0</v>
      </c>
      <c r="E70" s="22"/>
      <c r="F70" s="21">
        <f t="shared" si="6"/>
        <v>0</v>
      </c>
      <c r="G70" s="19">
        <v>0.11</v>
      </c>
    </row>
    <row r="71" spans="1:7" ht="15">
      <c r="A71" s="8" t="s">
        <v>121</v>
      </c>
      <c r="B71" s="10" t="s">
        <v>129</v>
      </c>
      <c r="C71" s="29">
        <v>29.66</v>
      </c>
      <c r="D71" s="13">
        <f t="shared" si="7"/>
        <v>0</v>
      </c>
      <c r="E71" s="22"/>
      <c r="F71" s="21">
        <f t="shared" si="6"/>
        <v>0</v>
      </c>
      <c r="G71" s="19">
        <v>0.11</v>
      </c>
    </row>
    <row r="72" spans="1:7" ht="15">
      <c r="A72" s="8" t="s">
        <v>122</v>
      </c>
      <c r="B72" s="10" t="s">
        <v>118</v>
      </c>
      <c r="C72" s="29">
        <v>36.89</v>
      </c>
      <c r="D72" s="13">
        <f t="shared" si="7"/>
        <v>0</v>
      </c>
      <c r="E72" s="22"/>
      <c r="F72" s="21">
        <f t="shared" si="6"/>
        <v>0</v>
      </c>
      <c r="G72" s="19">
        <v>0.21</v>
      </c>
    </row>
    <row r="73" spans="1:7" ht="15">
      <c r="A73" s="8" t="s">
        <v>123</v>
      </c>
      <c r="B73" s="10" t="s">
        <v>117</v>
      </c>
      <c r="C73" s="29">
        <v>47.72</v>
      </c>
      <c r="D73" s="13">
        <f t="shared" si="7"/>
        <v>0</v>
      </c>
      <c r="E73" s="22"/>
      <c r="F73" s="21">
        <f t="shared" si="6"/>
        <v>0</v>
      </c>
      <c r="G73" s="19">
        <v>0.25</v>
      </c>
    </row>
    <row r="74" spans="1:7" ht="15">
      <c r="A74" s="8" t="s">
        <v>124</v>
      </c>
      <c r="B74" s="10" t="s">
        <v>119</v>
      </c>
      <c r="C74" s="29">
        <v>51.15</v>
      </c>
      <c r="D74" s="13">
        <f t="shared" si="7"/>
        <v>0</v>
      </c>
      <c r="E74" s="22"/>
      <c r="F74" s="21">
        <f t="shared" si="6"/>
        <v>0</v>
      </c>
      <c r="G74" s="19">
        <v>0.29</v>
      </c>
    </row>
    <row r="75" spans="1:7" ht="15">
      <c r="A75" s="8" t="s">
        <v>125</v>
      </c>
      <c r="B75" s="10" t="s">
        <v>130</v>
      </c>
      <c r="C75" s="29">
        <v>92.23</v>
      </c>
      <c r="D75" s="13">
        <f t="shared" si="7"/>
        <v>0</v>
      </c>
      <c r="E75" s="22"/>
      <c r="F75" s="21">
        <f t="shared" si="6"/>
        <v>0</v>
      </c>
      <c r="G75" s="19">
        <v>0.55</v>
      </c>
    </row>
    <row r="76" spans="1:7" ht="15">
      <c r="A76" s="8" t="s">
        <v>126</v>
      </c>
      <c r="B76" s="10" t="s">
        <v>131</v>
      </c>
      <c r="C76" s="29">
        <v>100.65</v>
      </c>
      <c r="D76" s="13">
        <f t="shared" si="7"/>
        <v>0</v>
      </c>
      <c r="E76" s="22"/>
      <c r="F76" s="21">
        <f t="shared" si="6"/>
        <v>0</v>
      </c>
      <c r="G76" s="19">
        <v>0.64</v>
      </c>
    </row>
    <row r="77" spans="1:7" ht="15">
      <c r="A77" s="8" t="s">
        <v>127</v>
      </c>
      <c r="B77" s="10" t="s">
        <v>132</v>
      </c>
      <c r="C77" s="29">
        <v>117.06</v>
      </c>
      <c r="D77" s="13">
        <f t="shared" si="7"/>
        <v>0</v>
      </c>
      <c r="E77" s="22"/>
      <c r="F77" s="21">
        <f t="shared" si="6"/>
        <v>0</v>
      </c>
      <c r="G77" s="19">
        <v>0.81</v>
      </c>
    </row>
    <row r="79" spans="1:7" ht="15">
      <c r="A79" s="8" t="s">
        <v>133</v>
      </c>
      <c r="B79" s="10" t="s">
        <v>142</v>
      </c>
      <c r="C79" s="29">
        <v>22.84</v>
      </c>
      <c r="D79" s="13">
        <f aca="true" t="shared" si="8" ref="D79:D87">ROUND(C79*$C$3,2)</f>
        <v>0</v>
      </c>
      <c r="E79" s="22"/>
      <c r="F79" s="21">
        <f aca="true" t="shared" si="9" ref="F79:F99">(D79*E79)</f>
        <v>0</v>
      </c>
      <c r="G79" s="19">
        <v>0.08</v>
      </c>
    </row>
    <row r="80" spans="1:7" ht="15">
      <c r="A80" s="8" t="s">
        <v>134</v>
      </c>
      <c r="B80" s="10" t="s">
        <v>143</v>
      </c>
      <c r="C80" s="29">
        <v>27.83</v>
      </c>
      <c r="D80" s="13">
        <f t="shared" si="8"/>
        <v>0</v>
      </c>
      <c r="E80" s="22"/>
      <c r="F80" s="21">
        <f t="shared" si="9"/>
        <v>0</v>
      </c>
      <c r="G80" s="19">
        <v>0.11</v>
      </c>
    </row>
    <row r="81" spans="1:7" ht="15">
      <c r="A81" s="8" t="s">
        <v>135</v>
      </c>
      <c r="B81" s="10" t="s">
        <v>144</v>
      </c>
      <c r="C81" s="29">
        <v>29.66</v>
      </c>
      <c r="D81" s="13">
        <f t="shared" si="8"/>
        <v>0</v>
      </c>
      <c r="E81" s="22"/>
      <c r="F81" s="21">
        <f t="shared" si="9"/>
        <v>0</v>
      </c>
      <c r="G81" s="19">
        <v>0.11</v>
      </c>
    </row>
    <row r="82" spans="1:7" ht="15">
      <c r="A82" s="8" t="s">
        <v>136</v>
      </c>
      <c r="B82" s="10" t="s">
        <v>145</v>
      </c>
      <c r="C82" s="29">
        <v>36.89</v>
      </c>
      <c r="D82" s="13">
        <f t="shared" si="8"/>
        <v>0</v>
      </c>
      <c r="E82" s="22"/>
      <c r="F82" s="21">
        <f t="shared" si="9"/>
        <v>0</v>
      </c>
      <c r="G82" s="19">
        <v>0.21</v>
      </c>
    </row>
    <row r="83" spans="1:7" ht="15">
      <c r="A83" s="8" t="s">
        <v>137</v>
      </c>
      <c r="B83" s="10" t="s">
        <v>146</v>
      </c>
      <c r="C83" s="29">
        <v>47.72</v>
      </c>
      <c r="D83" s="13">
        <f t="shared" si="8"/>
        <v>0</v>
      </c>
      <c r="E83" s="22"/>
      <c r="F83" s="21">
        <f t="shared" si="9"/>
        <v>0</v>
      </c>
      <c r="G83" s="19">
        <v>0.25</v>
      </c>
    </row>
    <row r="84" spans="1:7" ht="15">
      <c r="A84" s="8" t="s">
        <v>138</v>
      </c>
      <c r="B84" s="10" t="s">
        <v>147</v>
      </c>
      <c r="C84" s="29">
        <v>51.15</v>
      </c>
      <c r="D84" s="13">
        <f t="shared" si="8"/>
        <v>0</v>
      </c>
      <c r="E84" s="22"/>
      <c r="F84" s="21">
        <f t="shared" si="9"/>
        <v>0</v>
      </c>
      <c r="G84" s="19">
        <v>0.29</v>
      </c>
    </row>
    <row r="85" spans="1:7" ht="15">
      <c r="A85" s="8" t="s">
        <v>139</v>
      </c>
      <c r="B85" s="10" t="s">
        <v>148</v>
      </c>
      <c r="C85" s="29">
        <v>92.23</v>
      </c>
      <c r="D85" s="13">
        <f t="shared" si="8"/>
        <v>0</v>
      </c>
      <c r="E85" s="22"/>
      <c r="F85" s="21">
        <f t="shared" si="9"/>
        <v>0</v>
      </c>
      <c r="G85" s="19">
        <v>0.55</v>
      </c>
    </row>
    <row r="86" spans="1:7" ht="15">
      <c r="A86" s="8" t="s">
        <v>140</v>
      </c>
      <c r="B86" s="10" t="s">
        <v>149</v>
      </c>
      <c r="C86" s="29">
        <v>100.65</v>
      </c>
      <c r="D86" s="13">
        <f t="shared" si="8"/>
        <v>0</v>
      </c>
      <c r="E86" s="22"/>
      <c r="F86" s="21">
        <f t="shared" si="9"/>
        <v>0</v>
      </c>
      <c r="G86" s="19">
        <v>0.64</v>
      </c>
    </row>
    <row r="87" spans="1:7" ht="15">
      <c r="A87" s="8" t="s">
        <v>141</v>
      </c>
      <c r="B87" s="10" t="s">
        <v>150</v>
      </c>
      <c r="C87" s="29">
        <v>117.06</v>
      </c>
      <c r="D87" s="13">
        <f t="shared" si="8"/>
        <v>0</v>
      </c>
      <c r="E87" s="22"/>
      <c r="F87" s="21">
        <f t="shared" si="9"/>
        <v>0</v>
      </c>
      <c r="G87" s="19">
        <v>0.81</v>
      </c>
    </row>
    <row r="89" spans="1:7" ht="15">
      <c r="A89" s="8" t="s">
        <v>151</v>
      </c>
      <c r="B89" s="8" t="s">
        <v>156</v>
      </c>
      <c r="C89" s="29">
        <v>47.24</v>
      </c>
      <c r="D89" s="13">
        <f>ROUND(C89*$C$3,2)</f>
        <v>0</v>
      </c>
      <c r="E89" s="36"/>
      <c r="F89" s="35">
        <f t="shared" si="9"/>
        <v>0</v>
      </c>
      <c r="G89" s="19">
        <v>0.5</v>
      </c>
    </row>
    <row r="90" spans="1:7" ht="15">
      <c r="A90" s="8" t="s">
        <v>152</v>
      </c>
      <c r="B90" s="8" t="s">
        <v>157</v>
      </c>
      <c r="C90" s="29">
        <v>63.53</v>
      </c>
      <c r="D90" s="13">
        <f>ROUND(C90*$C$3,2)</f>
        <v>0</v>
      </c>
      <c r="E90" s="36"/>
      <c r="F90" s="35">
        <f t="shared" si="9"/>
        <v>0</v>
      </c>
      <c r="G90" s="19">
        <v>0.5</v>
      </c>
    </row>
    <row r="91" spans="1:7" ht="15">
      <c r="A91" s="8" t="s">
        <v>153</v>
      </c>
      <c r="B91" s="8" t="s">
        <v>158</v>
      </c>
      <c r="C91" s="29">
        <v>88.85</v>
      </c>
      <c r="D91" s="13">
        <f>ROUND(C91*$C$3,2)</f>
        <v>0</v>
      </c>
      <c r="E91" s="36"/>
      <c r="F91" s="35">
        <f t="shared" si="9"/>
        <v>0</v>
      </c>
      <c r="G91" s="14">
        <v>0.75</v>
      </c>
    </row>
    <row r="92" spans="1:7" ht="15">
      <c r="A92" s="8" t="s">
        <v>154</v>
      </c>
      <c r="B92" s="8" t="s">
        <v>159</v>
      </c>
      <c r="C92" s="29">
        <v>115.13</v>
      </c>
      <c r="D92" s="13">
        <f>ROUND(C92*$C$3,2)</f>
        <v>0</v>
      </c>
      <c r="E92" s="36"/>
      <c r="F92" s="35">
        <f t="shared" si="9"/>
        <v>0</v>
      </c>
      <c r="G92" s="19">
        <v>1</v>
      </c>
    </row>
    <row r="93" spans="1:7" ht="15">
      <c r="A93" s="8" t="s">
        <v>155</v>
      </c>
      <c r="B93" s="8" t="s">
        <v>160</v>
      </c>
      <c r="C93" s="29">
        <v>155.42</v>
      </c>
      <c r="D93" s="13">
        <f>ROUND(C93*$C$3,2)</f>
        <v>0</v>
      </c>
      <c r="E93" s="36"/>
      <c r="F93" s="35">
        <f t="shared" si="9"/>
        <v>0</v>
      </c>
      <c r="G93" s="14">
        <v>1.25</v>
      </c>
    </row>
    <row r="95" spans="1:7" ht="15">
      <c r="A95" s="8" t="s">
        <v>161</v>
      </c>
      <c r="B95" s="8" t="s">
        <v>166</v>
      </c>
      <c r="C95" s="29">
        <v>28.1</v>
      </c>
      <c r="D95" s="13">
        <f>ROUND(C95*$C$3,2)</f>
        <v>0</v>
      </c>
      <c r="E95" s="36"/>
      <c r="F95" s="35">
        <f t="shared" si="9"/>
        <v>0</v>
      </c>
      <c r="G95" s="14">
        <v>0.11</v>
      </c>
    </row>
    <row r="96" spans="1:7" ht="15">
      <c r="A96" s="8" t="s">
        <v>162</v>
      </c>
      <c r="B96" s="8" t="s">
        <v>167</v>
      </c>
      <c r="C96" s="29">
        <v>34.47</v>
      </c>
      <c r="D96" s="13">
        <f>ROUND(C96*$C$3,2)</f>
        <v>0</v>
      </c>
      <c r="E96" s="36"/>
      <c r="F96" s="35">
        <f t="shared" si="9"/>
        <v>0</v>
      </c>
      <c r="G96" s="14">
        <v>0.13</v>
      </c>
    </row>
    <row r="97" spans="1:7" ht="15">
      <c r="A97" s="8" t="s">
        <v>163</v>
      </c>
      <c r="B97" s="8" t="s">
        <v>168</v>
      </c>
      <c r="C97" s="29">
        <v>43.03</v>
      </c>
      <c r="D97" s="13">
        <f>ROUND(C97*$C$3,2)</f>
        <v>0</v>
      </c>
      <c r="E97" s="36"/>
      <c r="F97" s="35">
        <f t="shared" si="9"/>
        <v>0</v>
      </c>
      <c r="G97" s="14">
        <v>0.21</v>
      </c>
    </row>
    <row r="98" spans="1:7" ht="15">
      <c r="A98" s="8" t="s">
        <v>164</v>
      </c>
      <c r="B98" s="8" t="s">
        <v>169</v>
      </c>
      <c r="C98" s="29">
        <v>59.33</v>
      </c>
      <c r="D98" s="13">
        <f>ROUND(C98*$C$3,2)</f>
        <v>0</v>
      </c>
      <c r="E98" s="36"/>
      <c r="F98" s="35">
        <f t="shared" si="9"/>
        <v>0</v>
      </c>
      <c r="G98" s="14">
        <v>0.37</v>
      </c>
    </row>
    <row r="99" spans="1:7" ht="15">
      <c r="A99" s="8" t="s">
        <v>165</v>
      </c>
      <c r="B99" s="8" t="s">
        <v>170</v>
      </c>
      <c r="C99" s="29">
        <v>80.58</v>
      </c>
      <c r="D99" s="13">
        <f>ROUND(C99*$C$3,2)</f>
        <v>0</v>
      </c>
      <c r="E99" s="36"/>
      <c r="F99" s="35">
        <f t="shared" si="9"/>
        <v>0</v>
      </c>
      <c r="G99" s="14">
        <v>0.54</v>
      </c>
    </row>
  </sheetData>
  <sheetProtection/>
  <mergeCells count="2">
    <mergeCell ref="E3:F3"/>
    <mergeCell ref="C1:G1"/>
  </mergeCells>
  <printOptions/>
  <pageMargins left="0.7" right="0.45" top="0.5" bottom="0.2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2023-05-04T16:23:45Z</cp:lastPrinted>
  <dcterms:created xsi:type="dcterms:W3CDTF">2010-08-06T18:41:15Z</dcterms:created>
  <dcterms:modified xsi:type="dcterms:W3CDTF">2023-05-04T16:23:55Z</dcterms:modified>
  <cp:category/>
  <cp:version/>
  <cp:contentType/>
  <cp:contentStatus/>
</cp:coreProperties>
</file>